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sebastianrentschler/Dropbox/Homepage/Beiträge_Seiten/Gewichtsupdate VAN/"/>
    </mc:Choice>
  </mc:AlternateContent>
  <xr:revisionPtr revIDLastSave="0" documentId="13_ncr:1_{8EDD4712-28E0-ED46-A131-A86E47DD0F73}" xr6:coauthVersionLast="45" xr6:coauthVersionMax="45" xr10:uidLastSave="{00000000-0000-0000-0000-000000000000}"/>
  <bookViews>
    <workbookView xWindow="0" yWindow="0" windowWidth="51200" windowHeight="28800" xr2:uid="{00000000-000D-0000-FFFF-FFFF00000000}"/>
  </bookViews>
  <sheets>
    <sheet name="Berechnung Fahrzeuggewicht" sheetId="2" r:id="rId1"/>
    <sheet name="Beispielrechnung Grit &amp; Basti -" sheetId="3" r:id="rId2"/>
  </sheets>
  <definedNames>
    <definedName name="_xlnm.Print_Area" localSheetId="1">'Beispielrechnung Grit &amp; Basti -'!$A$20:$E$36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5" i="3" l="1"/>
  <c r="D84" i="3"/>
  <c r="D83" i="3"/>
  <c r="D82" i="3"/>
  <c r="D81" i="3"/>
  <c r="D73" i="3"/>
  <c r="D72" i="3"/>
  <c r="D71" i="3"/>
  <c r="D70" i="3"/>
  <c r="D12" i="3"/>
  <c r="D11" i="3"/>
  <c r="D16" i="3" s="1"/>
  <c r="D35" i="3" s="1"/>
  <c r="D97" i="2"/>
  <c r="D96" i="2"/>
  <c r="D95" i="2"/>
  <c r="D94" i="2"/>
  <c r="D93" i="2"/>
  <c r="D85" i="2"/>
  <c r="D84" i="2"/>
  <c r="D83" i="2"/>
  <c r="D82" i="2"/>
  <c r="D12" i="2"/>
  <c r="D11" i="2"/>
  <c r="D16" i="2" s="1"/>
  <c r="D44" i="2" s="1"/>
  <c r="D64" i="2" l="1"/>
  <c r="D45" i="2"/>
  <c r="D52" i="3"/>
  <c r="D36" i="3"/>
  <c r="D17" i="3"/>
  <c r="D17" i="2"/>
  <c r="D64" i="3" l="1"/>
  <c r="D53" i="3"/>
  <c r="D76" i="2"/>
  <c r="D65" i="2"/>
  <c r="D77" i="2" l="1"/>
  <c r="D87" i="2"/>
  <c r="D75" i="3"/>
  <c r="D65" i="3"/>
  <c r="D76" i="3" l="1"/>
  <c r="D87" i="3"/>
  <c r="D88" i="2"/>
  <c r="D99" i="2"/>
  <c r="D139" i="2" l="1"/>
  <c r="D100" i="2"/>
  <c r="D120" i="3"/>
  <c r="D3" i="3" s="1"/>
  <c r="D88" i="3"/>
  <c r="D121" i="3" l="1"/>
  <c r="D4" i="3" s="1"/>
  <c r="D140" i="2"/>
  <c r="D4" i="2" s="1"/>
  <c r="D3" i="2"/>
</calcChain>
</file>

<file path=xl/sharedStrings.xml><?xml version="1.0" encoding="utf-8"?>
<sst xmlns="http://schemas.openxmlformats.org/spreadsheetml/2006/main" count="257" uniqueCount="113">
  <si>
    <t>Zielgewicht</t>
  </si>
  <si>
    <t>Reisefertiges Gesamtgewicht</t>
  </si>
  <si>
    <t>Noch mögliche Zuladung</t>
  </si>
  <si>
    <t>Berechnung Basis</t>
  </si>
  <si>
    <t>Anzahl</t>
  </si>
  <si>
    <t>Faktor</t>
  </si>
  <si>
    <t>Gewicht</t>
  </si>
  <si>
    <t>Bemerkungen</t>
  </si>
  <si>
    <t>Angabe lt. Fahrzeugschein unter Punkt G</t>
  </si>
  <si>
    <t>Fahrer</t>
  </si>
  <si>
    <t>Voller Kraftstofftank</t>
  </si>
  <si>
    <t>Anzahl = Kapazität Kraftstofftank in Liter
1 Liter Diesel ca. 0,85 kg</t>
  </si>
  <si>
    <t>Frischwasser</t>
  </si>
  <si>
    <t>Anzahl = Berechnung Füllvolumen Frischwassertank
1 Liter Wasser ca. 1 kg</t>
  </si>
  <si>
    <t>Kabeltrommel</t>
  </si>
  <si>
    <t>Alugasflasche</t>
  </si>
  <si>
    <t>Netto-Leergewicht</t>
  </si>
  <si>
    <t>Verbleibende Zuladung</t>
  </si>
  <si>
    <t>Zusatzausstattung ab Werk</t>
  </si>
  <si>
    <t>Alle Angaben gemäß Hersteller eintragen</t>
  </si>
  <si>
    <t>Leergewicht inkl. Zusatzausstattung</t>
  </si>
  <si>
    <t>Nachrüstungen</t>
  </si>
  <si>
    <t>Alle Angaben gemäß Datenblätter bzw. Auskunft der einzelnen Händler eintragen</t>
  </si>
  <si>
    <t>Leergewicht inkl. Nachrüstungen</t>
  </si>
  <si>
    <t>Personen</t>
  </si>
  <si>
    <t>Person 1</t>
  </si>
  <si>
    <t>Gewicht der einzelnen Insassen eintragen</t>
  </si>
  <si>
    <t>Person 2</t>
  </si>
  <si>
    <t>Person 3</t>
  </si>
  <si>
    <t>Person 4</t>
  </si>
  <si>
    <t>Person 5</t>
  </si>
  <si>
    <t>Gewicht inkl. Personen</t>
  </si>
  <si>
    <t>Flüssigkeiten</t>
  </si>
  <si>
    <t>Kraftstoff</t>
  </si>
  <si>
    <t>Anzahl = Füllvolumen Frischwassertank
1 Liter Wasser ca. 1 kg</t>
  </si>
  <si>
    <t>Abwasser</t>
  </si>
  <si>
    <t>Anzahl = Füllvolumen Abwassertank
1 Liter Wasser ca. 1 kg</t>
  </si>
  <si>
    <t>Toilette</t>
  </si>
  <si>
    <t>Anzahl = Füllvolumen Tank Toilette
1 Liter Wasser ca. 1 kg</t>
  </si>
  <si>
    <t>Gewicht inkl. Flüssigkeiten</t>
  </si>
  <si>
    <t>Gas</t>
  </si>
  <si>
    <t>Gasflasche Stahl 3 kg</t>
  </si>
  <si>
    <t>Faktor = ca. 5 kg Leergewicht, 3 kg Füllung</t>
  </si>
  <si>
    <t>Gasflasche Stahl 5 kg</t>
  </si>
  <si>
    <t>Faktor = ca. 7 kg Leergewicht, 5 kg Füllung</t>
  </si>
  <si>
    <t xml:space="preserve">Gasflasche Stahl 11kg </t>
  </si>
  <si>
    <t>Faktor = ca. 12 kg Leergewicht, 11 kg Füllung</t>
  </si>
  <si>
    <t>Gasflasche Alu 6 kg</t>
  </si>
  <si>
    <t>Faktor = ca. 4 kg Leergewicht, 6 kg Füllung</t>
  </si>
  <si>
    <t>Gasflasche Alu 11 kg</t>
  </si>
  <si>
    <t>Faktor = ca. 5 kg Leergewicht, 11 kg Füllung</t>
  </si>
  <si>
    <t>Gewicht Fahrbereit ohne Utensilien</t>
  </si>
  <si>
    <t>Reiseutensilien</t>
  </si>
  <si>
    <t>Elektrozubehör, z.B. Kabeltrommel, Adapter, …</t>
  </si>
  <si>
    <t>Wasserzubehör</t>
  </si>
  <si>
    <t>Werkzeug</t>
  </si>
  <si>
    <t>Kisten im Gepäckraum</t>
  </si>
  <si>
    <t>Grundausstattung Wohnbereich</t>
  </si>
  <si>
    <t>z.B. Bettwäsche, Reinigungsmittel, …</t>
  </si>
  <si>
    <t>Grundausstattung Küche</t>
  </si>
  <si>
    <t>z.B. Töpfe, Pfannen, Besteck, …</t>
  </si>
  <si>
    <t>Elektronik z.B. Laptop, Kameras, Ladegeräte, …</t>
  </si>
  <si>
    <t>Campingtisch und Stühle</t>
  </si>
  <si>
    <t>Sonstige Campingextras</t>
  </si>
  <si>
    <t>Bekleidung</t>
  </si>
  <si>
    <t>Schuhe</t>
  </si>
  <si>
    <t>Hygiene</t>
  </si>
  <si>
    <t>Fahrradträger</t>
  </si>
  <si>
    <t>Fahrräder</t>
  </si>
  <si>
    <t>Zubehör für Fahrräder</t>
  </si>
  <si>
    <t>Sonstige Sportgeräte</t>
  </si>
  <si>
    <t>Lebensmittel</t>
  </si>
  <si>
    <t>Getränke</t>
  </si>
  <si>
    <t>2x 15 l Kanister Trinkwasser im Heck</t>
  </si>
  <si>
    <t>Sonstige Extras</t>
  </si>
  <si>
    <t>3. Bett bleibt immer Zuhause</t>
  </si>
  <si>
    <t>75 Liter, 1 Liter Diesel ca. 0,85 kg</t>
  </si>
  <si>
    <t>20 Liter Wasser</t>
  </si>
  <si>
    <t>Maxi Chassis</t>
  </si>
  <si>
    <t>All-In Paket</t>
  </si>
  <si>
    <t>Bettverbreiterung 3. Schlafplatz quer</t>
  </si>
  <si>
    <t>Bordbatterie zusätzlich 95 Ah</t>
  </si>
  <si>
    <t>Zusätzlicher Steckdosensatz 230 V / 12 V</t>
  </si>
  <si>
    <t>Heckfenster in den Türen mit Rollos</t>
  </si>
  <si>
    <t>Sanitärpaket Summit</t>
  </si>
  <si>
    <t>Schließhilfe Softlock für seitliche Schiebetür</t>
  </si>
  <si>
    <t>Trittstufe Omnistep Slide Out</t>
  </si>
  <si>
    <t>Einparkhilfe hinten</t>
  </si>
  <si>
    <t>Radiovorbereitung inkl. Lautsprechern</t>
  </si>
  <si>
    <t>Traction+</t>
  </si>
  <si>
    <t>Gasmelder</t>
  </si>
  <si>
    <t>Alle Angaben gemäß Datenblätter bzw. Auskunft der einzelnen Händler</t>
  </si>
  <si>
    <t>Solar</t>
  </si>
  <si>
    <t>Heckauszug</t>
  </si>
  <si>
    <t>Truma Mono Control</t>
  </si>
  <si>
    <t>Markise</t>
  </si>
  <si>
    <t>Keine Markise montiert</t>
  </si>
  <si>
    <t>Trittstufe</t>
  </si>
  <si>
    <t>Wurde demontiert</t>
  </si>
  <si>
    <t>18 Zoll Bereifung</t>
  </si>
  <si>
    <t>Höherlegung</t>
  </si>
  <si>
    <t>Montageschienen Hecktür</t>
  </si>
  <si>
    <t>Wechselrichter</t>
  </si>
  <si>
    <t>90 Liter, 1 Liter Diesel ca. 0,85 kg</t>
  </si>
  <si>
    <t>100l Frischwassertank, 20l Wassersack</t>
  </si>
  <si>
    <t>Abwassertank wird bei jeder Befüllung entleert, nie mehr als 120 l Wasser in Summe im Fahrzeug vorhanden</t>
  </si>
  <si>
    <t>Kein separater Tank</t>
  </si>
  <si>
    <t>Alle Werte sind nur Beispielwerte, keine Gewähr auf Richtigkeit. 
© 2020 321off</t>
  </si>
  <si>
    <r>
      <rPr>
        <b/>
        <sz val="20"/>
        <color rgb="FF000000"/>
        <rFont val="Helvetica"/>
        <family val="2"/>
      </rPr>
      <t>Berechnung Fahrzeuggewicht</t>
    </r>
    <r>
      <rPr>
        <sz val="10"/>
        <color indexed="8"/>
        <rFont val="Helvetica"/>
        <family val="2"/>
      </rPr>
      <t xml:space="preserve">
</t>
    </r>
    <r>
      <rPr>
        <b/>
        <sz val="11"/>
        <color rgb="FF000000"/>
        <rFont val="Helvetica"/>
        <family val="2"/>
      </rPr>
      <t>Weitere Informationen unter: www.321off.com</t>
    </r>
  </si>
  <si>
    <r>
      <rPr>
        <b/>
        <sz val="11"/>
        <color indexed="8"/>
        <rFont val="Helvetica"/>
        <family val="2"/>
      </rPr>
      <t xml:space="preserve">Gelbe Zellen ausfüllen
</t>
    </r>
    <r>
      <rPr>
        <sz val="11"/>
        <color indexed="8"/>
        <rFont val="Helvetica"/>
        <family val="2"/>
      </rPr>
      <t>Anzahl = numerisch, z.B. 1
Gewicht = numerisch, z.B. 75</t>
    </r>
  </si>
  <si>
    <t>Masse fahrbereites Fahrzeug</t>
  </si>
  <si>
    <t>In den Heckauszug mit eingerechnet</t>
  </si>
  <si>
    <t>Alle Angaben gemäß Pössl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</si>
</sst>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&quot;kg&quot;"/>
  </numFmts>
  <fonts count="12" x14ac:knownFonts="1">
    <font>
      <sz val="10"/>
      <color indexed="8"/>
      <name val="Helvetica Neue"/>
    </font>
    <font>
      <sz val="10"/>
      <color indexed="8"/>
      <name val="Helvetica"/>
      <family val="2"/>
    </font>
    <font>
      <b/>
      <sz val="11"/>
      <color indexed="8"/>
      <name val="Helvetica"/>
      <family val="2"/>
    </font>
    <font>
      <b/>
      <sz val="16"/>
      <color indexed="8"/>
      <name val="Helvetica"/>
      <family val="2"/>
    </font>
    <font>
      <sz val="16"/>
      <color indexed="8"/>
      <name val="Helvetica"/>
      <family val="2"/>
    </font>
    <font>
      <sz val="11"/>
      <color indexed="8"/>
      <name val="Helvetica"/>
      <family val="2"/>
    </font>
    <font>
      <b/>
      <sz val="10"/>
      <color indexed="8"/>
      <name val="Helvetica"/>
      <family val="2"/>
    </font>
    <font>
      <b/>
      <sz val="11"/>
      <color rgb="FF000000"/>
      <name val="Helvetica"/>
      <family val="2"/>
    </font>
    <font>
      <b/>
      <sz val="20"/>
      <color rgb="FF000000"/>
      <name val="Helvetica"/>
      <family val="2"/>
    </font>
    <font>
      <b/>
      <sz val="12"/>
      <color indexed="8"/>
      <name val="Helvetica"/>
      <family val="2"/>
    </font>
    <font>
      <sz val="12"/>
      <color indexed="8"/>
      <name val="Helvetica"/>
      <family val="2"/>
    </font>
    <font>
      <b/>
      <sz val="18"/>
      <color indexed="8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ck">
        <color indexed="8"/>
      </left>
      <right style="thin">
        <color indexed="13"/>
      </right>
      <top style="thick">
        <color indexed="8"/>
      </top>
      <bottom style="thick">
        <color indexed="8"/>
      </bottom>
      <diagonal/>
    </border>
    <border>
      <left style="thin">
        <color indexed="13"/>
      </left>
      <right style="thin">
        <color indexed="13"/>
      </right>
      <top style="thick">
        <color indexed="8"/>
      </top>
      <bottom style="thick">
        <color indexed="8"/>
      </bottom>
      <diagonal/>
    </border>
    <border>
      <left style="thin">
        <color indexed="13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5"/>
      </right>
      <top style="thick">
        <color indexed="8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ck">
        <color indexed="8"/>
      </top>
      <bottom style="thin">
        <color indexed="15"/>
      </bottom>
      <diagonal/>
    </border>
    <border>
      <left style="thin">
        <color indexed="15"/>
      </left>
      <right style="thick">
        <color indexed="8"/>
      </right>
      <top style="thick">
        <color indexed="8"/>
      </top>
      <bottom style="thin">
        <color indexed="15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15"/>
      </bottom>
      <diagonal/>
    </border>
    <border>
      <left style="thick">
        <color indexed="8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ck">
        <color indexed="8"/>
      </right>
      <top style="thin">
        <color indexed="15"/>
      </top>
      <bottom style="thin">
        <color indexed="15"/>
      </bottom>
      <diagonal/>
    </border>
    <border>
      <left style="thick">
        <color indexed="8"/>
      </left>
      <right style="thick">
        <color indexed="8"/>
      </right>
      <top style="thin">
        <color indexed="15"/>
      </top>
      <bottom style="thin">
        <color indexed="15"/>
      </bottom>
      <diagonal/>
    </border>
    <border>
      <left style="thick">
        <color indexed="8"/>
      </left>
      <right style="thin">
        <color indexed="15"/>
      </right>
      <top style="thin">
        <color indexed="15"/>
      </top>
      <bottom style="thick"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ck">
        <color indexed="8"/>
      </bottom>
      <diagonal/>
    </border>
    <border>
      <left style="thin">
        <color indexed="15"/>
      </left>
      <right style="thick">
        <color indexed="8"/>
      </right>
      <top style="thin">
        <color indexed="15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15"/>
      </top>
      <bottom style="thick">
        <color indexed="8"/>
      </bottom>
      <diagonal/>
    </border>
    <border>
      <left style="thick">
        <color indexed="8"/>
      </left>
      <right style="thin">
        <color indexed="15"/>
      </right>
      <top style="thick">
        <color indexed="8"/>
      </top>
      <bottom style="thick">
        <color indexed="8"/>
      </bottom>
      <diagonal/>
    </border>
    <border>
      <left style="thin">
        <color indexed="15"/>
      </left>
      <right style="thin">
        <color indexed="15"/>
      </right>
      <top style="thick">
        <color indexed="8"/>
      </top>
      <bottom style="thick">
        <color indexed="8"/>
      </bottom>
      <diagonal/>
    </border>
    <border>
      <left style="thin">
        <color indexed="15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medium">
        <color indexed="8"/>
      </bottom>
      <diagonal/>
    </border>
    <border>
      <left style="thin">
        <color indexed="15"/>
      </left>
      <right style="thin">
        <color indexed="15"/>
      </right>
      <top style="medium">
        <color indexed="8"/>
      </top>
      <bottom style="thin">
        <color indexed="15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1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0" fillId="2" borderId="3" xfId="0" applyNumberFormat="1" applyFill="1" applyBorder="1">
      <alignment vertical="top" wrapText="1"/>
    </xf>
    <xf numFmtId="0" fontId="2" fillId="0" borderId="2" xfId="0" applyFont="1" applyBorder="1" applyAlignment="1">
      <alignment horizontal="right" wrapText="1"/>
    </xf>
    <xf numFmtId="164" fontId="5" fillId="0" borderId="5" xfId="0" applyNumberFormat="1" applyFont="1" applyBorder="1" applyAlignment="1">
      <alignment vertical="top" wrapText="1"/>
    </xf>
    <xf numFmtId="0" fontId="5" fillId="0" borderId="5" xfId="0" applyNumberFormat="1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164" fontId="5" fillId="0" borderId="13" xfId="0" applyNumberFormat="1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9" fontId="2" fillId="0" borderId="5" xfId="0" applyNumberFormat="1" applyFont="1" applyBorder="1" applyAlignment="1">
      <alignment horizontal="right" vertical="top" wrapText="1"/>
    </xf>
    <xf numFmtId="49" fontId="6" fillId="0" borderId="6" xfId="0" applyNumberFormat="1" applyFont="1" applyBorder="1" applyAlignment="1">
      <alignment vertical="top" wrapText="1"/>
    </xf>
    <xf numFmtId="49" fontId="1" fillId="0" borderId="8" xfId="0" applyNumberFormat="1" applyFont="1" applyBorder="1" applyAlignment="1">
      <alignment vertical="top" wrapText="1"/>
    </xf>
    <xf numFmtId="0" fontId="1" fillId="0" borderId="9" xfId="0" applyNumberFormat="1" applyFont="1" applyBorder="1" applyAlignment="1">
      <alignment vertical="top" wrapText="1"/>
    </xf>
    <xf numFmtId="164" fontId="1" fillId="6" borderId="9" xfId="0" applyNumberFormat="1" applyFont="1" applyFill="1" applyBorder="1" applyAlignment="1">
      <alignment vertical="top" wrapText="1"/>
    </xf>
    <xf numFmtId="49" fontId="1" fillId="0" borderId="10" xfId="0" applyNumberFormat="1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6" borderId="9" xfId="0" applyNumberFormat="1" applyFont="1" applyFill="1" applyBorder="1" applyAlignment="1">
      <alignment vertical="top" wrapText="1"/>
    </xf>
    <xf numFmtId="164" fontId="1" fillId="0" borderId="9" xfId="0" applyNumberFormat="1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164" fontId="5" fillId="0" borderId="19" xfId="0" applyNumberFormat="1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49" fontId="2" fillId="0" borderId="8" xfId="0" applyNumberFormat="1" applyFont="1" applyBorder="1" applyAlignment="1">
      <alignment vertical="top" wrapText="1"/>
    </xf>
    <xf numFmtId="0" fontId="2" fillId="0" borderId="20" xfId="0" applyNumberFormat="1" applyFont="1" applyBorder="1" applyAlignment="1">
      <alignment vertical="top" wrapText="1"/>
    </xf>
    <xf numFmtId="164" fontId="2" fillId="0" borderId="20" xfId="0" applyNumberFormat="1" applyFont="1" applyBorder="1" applyAlignment="1">
      <alignment vertical="top" wrapText="1"/>
    </xf>
    <xf numFmtId="49" fontId="5" fillId="0" borderId="12" xfId="0" applyNumberFormat="1" applyFont="1" applyBorder="1" applyAlignment="1">
      <alignment vertical="top" wrapText="1"/>
    </xf>
    <xf numFmtId="0" fontId="5" fillId="0" borderId="13" xfId="0" applyNumberFormat="1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0" fontId="1" fillId="0" borderId="13" xfId="0" applyNumberFormat="1" applyFont="1" applyBorder="1" applyAlignment="1">
      <alignment vertical="top" wrapText="1"/>
    </xf>
    <xf numFmtId="164" fontId="1" fillId="0" borderId="13" xfId="0" applyNumberFormat="1" applyFont="1" applyBorder="1" applyAlignment="1">
      <alignment vertical="top" wrapText="1"/>
    </xf>
    <xf numFmtId="49" fontId="2" fillId="0" borderId="9" xfId="0" applyNumberFormat="1" applyFont="1" applyBorder="1" applyAlignment="1">
      <alignment horizontal="right" vertical="top" wrapText="1"/>
    </xf>
    <xf numFmtId="49" fontId="6" fillId="0" borderId="10" xfId="0" applyNumberFormat="1" applyFont="1" applyBorder="1" applyAlignment="1">
      <alignment vertical="top" wrapText="1"/>
    </xf>
    <xf numFmtId="0" fontId="1" fillId="6" borderId="8" xfId="0" applyFont="1" applyFill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164" fontId="9" fillId="6" borderId="6" xfId="0" applyNumberFormat="1" applyFont="1" applyFill="1" applyBorder="1" applyAlignment="1">
      <alignment vertical="top" wrapText="1"/>
    </xf>
    <xf numFmtId="164" fontId="9" fillId="4" borderId="10" xfId="0" applyNumberFormat="1" applyFont="1" applyFill="1" applyBorder="1" applyAlignment="1">
      <alignment vertical="top" wrapText="1"/>
    </xf>
    <xf numFmtId="164" fontId="9" fillId="0" borderId="14" xfId="0" applyNumberFormat="1" applyFont="1" applyBorder="1" applyAlignment="1">
      <alignment vertical="top" wrapText="1"/>
    </xf>
    <xf numFmtId="164" fontId="9" fillId="0" borderId="6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>
      <alignment vertical="top" wrapText="1"/>
    </xf>
    <xf numFmtId="0" fontId="1" fillId="0" borderId="9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9" xfId="0" applyNumberFormat="1" applyFont="1" applyBorder="1" applyAlignment="1">
      <alignment vertical="top" wrapText="1"/>
    </xf>
    <xf numFmtId="164" fontId="5" fillId="0" borderId="9" xfId="0" applyNumberFormat="1" applyFont="1" applyBorder="1" applyAlignment="1">
      <alignment vertical="top" wrapText="1"/>
    </xf>
    <xf numFmtId="164" fontId="0" fillId="0" borderId="0" xfId="0" applyNumberFormat="1" applyFont="1" applyAlignment="1">
      <alignment vertical="top" wrapText="1"/>
    </xf>
    <xf numFmtId="49" fontId="3" fillId="5" borderId="4" xfId="0" applyNumberFormat="1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49" fontId="9" fillId="0" borderId="4" xfId="0" applyNumberFormat="1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49" fontId="9" fillId="4" borderId="8" xfId="0" applyNumberFormat="1" applyFont="1" applyFill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49" fontId="9" fillId="0" borderId="12" xfId="0" applyNumberFormat="1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49" fontId="3" fillId="5" borderId="16" xfId="0" applyNumberFormat="1" applyFont="1" applyFill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49" fontId="1" fillId="0" borderId="10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vertical="top" wrapText="1"/>
    </xf>
    <xf numFmtId="49" fontId="1" fillId="2" borderId="1" xfId="0" applyNumberFormat="1" applyFont="1" applyFill="1" applyBorder="1">
      <alignment vertical="top" wrapText="1"/>
    </xf>
    <xf numFmtId="0" fontId="1" fillId="3" borderId="2" xfId="0" applyFont="1" applyFill="1" applyBorder="1">
      <alignment vertical="top" wrapText="1"/>
    </xf>
    <xf numFmtId="49" fontId="5" fillId="6" borderId="7" xfId="0" applyNumberFormat="1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vertical="top" wrapText="1"/>
    </xf>
    <xf numFmtId="0" fontId="1" fillId="6" borderId="15" xfId="0" applyFont="1" applyFill="1" applyBorder="1" applyAlignment="1">
      <alignment vertical="top" wrapText="1"/>
    </xf>
    <xf numFmtId="49" fontId="11" fillId="5" borderId="4" xfId="0" applyNumberFormat="1" applyFont="1" applyFill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49" fontId="11" fillId="5" borderId="16" xfId="0" applyNumberFormat="1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EFFFE"/>
      <rgbColor rgb="FFBFBFBF"/>
      <rgbColor rgb="FFBDC0BF"/>
      <rgbColor rgb="FFA5A5A5"/>
      <rgbColor rgb="FFFFF056"/>
      <rgbColor rgb="FF88F94E"/>
      <rgbColor rgb="FFD5D5D5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321off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321off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180074</xdr:colOff>
      <xdr:row>0</xdr:row>
      <xdr:rowOff>18955</xdr:rowOff>
    </xdr:from>
    <xdr:to>
      <xdr:col>3</xdr:col>
      <xdr:colOff>985672</xdr:colOff>
      <xdr:row>0</xdr:row>
      <xdr:rowOff>824553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4F66A3-7BF3-B143-BE9C-0C87AD5E7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7611" y="18955"/>
          <a:ext cx="805598" cy="805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162479</xdr:colOff>
      <xdr:row>0</xdr:row>
      <xdr:rowOff>26055</xdr:rowOff>
    </xdr:from>
    <xdr:to>
      <xdr:col>3</xdr:col>
      <xdr:colOff>939800</xdr:colOff>
      <xdr:row>0</xdr:row>
      <xdr:rowOff>803376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1B1D74-427F-9348-8872-3847C47CC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7346" y="26055"/>
          <a:ext cx="777321" cy="777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1"/>
  <sheetViews>
    <sheetView showGridLines="0" tabSelected="1" zoomScale="150" zoomScaleNormal="150" workbookViewId="0">
      <pane ySplit="4" topLeftCell="A5" activePane="bottomLeft" state="frozen"/>
      <selection pane="bottomLeft" sqref="A1:C1"/>
    </sheetView>
  </sheetViews>
  <sheetFormatPr baseColWidth="10" defaultColWidth="16.33203125" defaultRowHeight="20" customHeight="1" x14ac:dyDescent="0.15"/>
  <cols>
    <col min="1" max="1" width="40.83203125" style="41" customWidth="1"/>
    <col min="2" max="2" width="7.33203125" style="41" customWidth="1"/>
    <col min="3" max="3" width="7.1640625" style="41" customWidth="1"/>
    <col min="4" max="4" width="15.83203125" style="41" customWidth="1"/>
    <col min="5" max="5" width="41.6640625" style="41" customWidth="1"/>
    <col min="6" max="6" width="16.33203125" style="1" customWidth="1"/>
    <col min="7" max="16384" width="16.33203125" style="1"/>
  </cols>
  <sheetData>
    <row r="1" spans="1:5" ht="68" customHeight="1" thickTop="1" thickBot="1" x14ac:dyDescent="0.25">
      <c r="A1" s="66" t="s">
        <v>108</v>
      </c>
      <c r="B1" s="67"/>
      <c r="C1" s="67"/>
      <c r="D1" s="4"/>
      <c r="E1" s="3" t="s">
        <v>107</v>
      </c>
    </row>
    <row r="2" spans="1:5" ht="18" customHeight="1" thickTop="1" x14ac:dyDescent="0.15">
      <c r="A2" s="55" t="s">
        <v>0</v>
      </c>
      <c r="B2" s="56"/>
      <c r="C2" s="56"/>
      <c r="D2" s="42">
        <v>3500</v>
      </c>
      <c r="E2" s="68" t="s">
        <v>109</v>
      </c>
    </row>
    <row r="3" spans="1:5" ht="18" customHeight="1" x14ac:dyDescent="0.15">
      <c r="A3" s="57" t="s">
        <v>1</v>
      </c>
      <c r="B3" s="58"/>
      <c r="C3" s="58"/>
      <c r="D3" s="43">
        <f>$D$139</f>
        <v>0</v>
      </c>
      <c r="E3" s="69"/>
    </row>
    <row r="4" spans="1:5" ht="18" customHeight="1" x14ac:dyDescent="0.15">
      <c r="A4" s="59" t="s">
        <v>2</v>
      </c>
      <c r="B4" s="60"/>
      <c r="C4" s="60"/>
      <c r="D4" s="44">
        <f>$D$140</f>
        <v>3500</v>
      </c>
      <c r="E4" s="70"/>
    </row>
    <row r="5" spans="1:5" ht="21.25" customHeight="1" x14ac:dyDescent="0.15">
      <c r="A5" s="5"/>
      <c r="B5" s="6"/>
      <c r="C5" s="6"/>
      <c r="D5" s="5"/>
      <c r="E5" s="7"/>
    </row>
    <row r="6" spans="1:5" ht="21.25" customHeight="1" x14ac:dyDescent="0.15">
      <c r="A6" s="8"/>
      <c r="B6" s="8"/>
      <c r="C6" s="8"/>
      <c r="D6" s="9"/>
      <c r="E6" s="10"/>
    </row>
    <row r="7" spans="1:5" ht="25" customHeight="1" x14ac:dyDescent="0.15">
      <c r="A7" s="61" t="s">
        <v>3</v>
      </c>
      <c r="B7" s="62"/>
      <c r="C7" s="62"/>
      <c r="D7" s="62"/>
      <c r="E7" s="63"/>
    </row>
    <row r="8" spans="1:5" ht="22.25" customHeight="1" x14ac:dyDescent="0.15">
      <c r="A8" s="11"/>
      <c r="B8" s="12" t="s">
        <v>4</v>
      </c>
      <c r="C8" s="12" t="s">
        <v>5</v>
      </c>
      <c r="D8" s="12" t="s">
        <v>6</v>
      </c>
      <c r="E8" s="13" t="s">
        <v>7</v>
      </c>
    </row>
    <row r="9" spans="1:5" ht="20" customHeight="1" x14ac:dyDescent="0.15">
      <c r="A9" s="14" t="s">
        <v>110</v>
      </c>
      <c r="B9" s="15"/>
      <c r="C9" s="15"/>
      <c r="D9" s="16"/>
      <c r="E9" s="17" t="s">
        <v>8</v>
      </c>
    </row>
    <row r="10" spans="1:5" ht="20" customHeight="1" x14ac:dyDescent="0.15">
      <c r="A10" s="14" t="s">
        <v>9</v>
      </c>
      <c r="B10" s="15"/>
      <c r="C10" s="15"/>
      <c r="D10" s="16"/>
      <c r="E10" s="18"/>
    </row>
    <row r="11" spans="1:5" ht="32" customHeight="1" x14ac:dyDescent="0.15">
      <c r="A11" s="14" t="s">
        <v>10</v>
      </c>
      <c r="B11" s="19"/>
      <c r="C11" s="15">
        <v>0.85</v>
      </c>
      <c r="D11" s="20">
        <f>B11*C11</f>
        <v>0</v>
      </c>
      <c r="E11" s="17" t="s">
        <v>11</v>
      </c>
    </row>
    <row r="12" spans="1:5" ht="32" customHeight="1" x14ac:dyDescent="0.15">
      <c r="A12" s="14" t="s">
        <v>12</v>
      </c>
      <c r="B12" s="19"/>
      <c r="C12" s="15">
        <v>1</v>
      </c>
      <c r="D12" s="20">
        <f>B12*C12</f>
        <v>0</v>
      </c>
      <c r="E12" s="17" t="s">
        <v>13</v>
      </c>
    </row>
    <row r="13" spans="1:5" ht="20" customHeight="1" x14ac:dyDescent="0.15">
      <c r="A13" s="14" t="s">
        <v>14</v>
      </c>
      <c r="B13" s="15"/>
      <c r="C13" s="15"/>
      <c r="D13" s="16"/>
      <c r="E13" s="18"/>
    </row>
    <row r="14" spans="1:5" ht="20" customHeight="1" x14ac:dyDescent="0.15">
      <c r="A14" s="14" t="s">
        <v>15</v>
      </c>
      <c r="B14" s="15"/>
      <c r="C14" s="15"/>
      <c r="D14" s="16"/>
      <c r="E14" s="18"/>
    </row>
    <row r="15" spans="1:5" ht="20.75" customHeight="1" x14ac:dyDescent="0.15">
      <c r="A15" s="21"/>
      <c r="B15" s="22"/>
      <c r="C15" s="22"/>
      <c r="D15" s="23"/>
      <c r="E15" s="24"/>
    </row>
    <row r="16" spans="1:5" ht="21.75" customHeight="1" x14ac:dyDescent="0.15">
      <c r="A16" s="25" t="s">
        <v>16</v>
      </c>
      <c r="B16" s="26"/>
      <c r="C16" s="26"/>
      <c r="D16" s="27">
        <f>D9-SUM(D10:D14)</f>
        <v>0</v>
      </c>
      <c r="E16" s="24"/>
    </row>
    <row r="17" spans="1:5" ht="21.25" customHeight="1" x14ac:dyDescent="0.15">
      <c r="A17" s="28" t="s">
        <v>17</v>
      </c>
      <c r="B17" s="29"/>
      <c r="C17" s="29"/>
      <c r="D17" s="9">
        <f>$D$2-D16</f>
        <v>3500</v>
      </c>
      <c r="E17" s="30"/>
    </row>
    <row r="18" spans="1:5" ht="21.25" customHeight="1" x14ac:dyDescent="0.15">
      <c r="A18" s="31"/>
      <c r="B18" s="6"/>
      <c r="C18" s="6"/>
      <c r="D18" s="32"/>
      <c r="E18" s="31"/>
    </row>
    <row r="19" spans="1:5" ht="21.25" customHeight="1" x14ac:dyDescent="0.15">
      <c r="A19" s="8"/>
      <c r="B19" s="33"/>
      <c r="C19" s="33"/>
      <c r="D19" s="34"/>
      <c r="E19" s="10"/>
    </row>
    <row r="20" spans="1:5" ht="25" customHeight="1" x14ac:dyDescent="0.15">
      <c r="A20" s="52" t="s">
        <v>18</v>
      </c>
      <c r="B20" s="53"/>
      <c r="C20" s="53"/>
      <c r="D20" s="53"/>
      <c r="E20" s="54"/>
    </row>
    <row r="21" spans="1:5" ht="21" customHeight="1" x14ac:dyDescent="0.15">
      <c r="A21" s="21"/>
      <c r="B21" s="35" t="s">
        <v>4</v>
      </c>
      <c r="C21" s="35" t="s">
        <v>5</v>
      </c>
      <c r="D21" s="35" t="s">
        <v>6</v>
      </c>
      <c r="E21" s="36" t="s">
        <v>7</v>
      </c>
    </row>
    <row r="22" spans="1:5" ht="20" customHeight="1" x14ac:dyDescent="0.15">
      <c r="A22" s="37"/>
      <c r="B22" s="15"/>
      <c r="C22" s="15"/>
      <c r="D22" s="16"/>
      <c r="E22" s="64" t="s">
        <v>19</v>
      </c>
    </row>
    <row r="23" spans="1:5" ht="20" customHeight="1" x14ac:dyDescent="0.15">
      <c r="A23" s="37"/>
      <c r="B23" s="15"/>
      <c r="C23" s="15"/>
      <c r="D23" s="16"/>
      <c r="E23" s="65"/>
    </row>
    <row r="24" spans="1:5" ht="20" customHeight="1" x14ac:dyDescent="0.15">
      <c r="A24" s="37"/>
      <c r="B24" s="15"/>
      <c r="C24" s="15"/>
      <c r="D24" s="16"/>
      <c r="E24" s="65"/>
    </row>
    <row r="25" spans="1:5" ht="20" customHeight="1" x14ac:dyDescent="0.15">
      <c r="A25" s="37"/>
      <c r="B25" s="15"/>
      <c r="C25" s="15"/>
      <c r="D25" s="16"/>
      <c r="E25" s="65"/>
    </row>
    <row r="26" spans="1:5" ht="20" customHeight="1" x14ac:dyDescent="0.15">
      <c r="A26" s="37"/>
      <c r="B26" s="15"/>
      <c r="C26" s="15"/>
      <c r="D26" s="16"/>
      <c r="E26" s="65"/>
    </row>
    <row r="27" spans="1:5" ht="20" customHeight="1" x14ac:dyDescent="0.15">
      <c r="A27" s="37"/>
      <c r="B27" s="15"/>
      <c r="C27" s="15"/>
      <c r="D27" s="16"/>
      <c r="E27" s="65"/>
    </row>
    <row r="28" spans="1:5" ht="20" customHeight="1" x14ac:dyDescent="0.15">
      <c r="A28" s="37"/>
      <c r="B28" s="15"/>
      <c r="C28" s="15"/>
      <c r="D28" s="16"/>
      <c r="E28" s="65"/>
    </row>
    <row r="29" spans="1:5" ht="20" customHeight="1" x14ac:dyDescent="0.15">
      <c r="A29" s="37"/>
      <c r="B29" s="15"/>
      <c r="C29" s="15"/>
      <c r="D29" s="16"/>
      <c r="E29" s="65"/>
    </row>
    <row r="30" spans="1:5" ht="20" customHeight="1" x14ac:dyDescent="0.15">
      <c r="A30" s="37"/>
      <c r="B30" s="15"/>
      <c r="C30" s="15"/>
      <c r="D30" s="16"/>
      <c r="E30" s="65"/>
    </row>
    <row r="31" spans="1:5" ht="20" customHeight="1" x14ac:dyDescent="0.15">
      <c r="A31" s="37"/>
      <c r="B31" s="15"/>
      <c r="C31" s="15"/>
      <c r="D31" s="16"/>
      <c r="E31" s="65"/>
    </row>
    <row r="32" spans="1:5" ht="20" customHeight="1" x14ac:dyDescent="0.15">
      <c r="A32" s="37"/>
      <c r="B32" s="15"/>
      <c r="C32" s="15"/>
      <c r="D32" s="16"/>
      <c r="E32" s="65"/>
    </row>
    <row r="33" spans="1:5" ht="20" customHeight="1" x14ac:dyDescent="0.15">
      <c r="A33" s="37"/>
      <c r="B33" s="15"/>
      <c r="C33" s="15"/>
      <c r="D33" s="16"/>
      <c r="E33" s="65"/>
    </row>
    <row r="34" spans="1:5" ht="20" customHeight="1" x14ac:dyDescent="0.15">
      <c r="A34" s="37"/>
      <c r="B34" s="15"/>
      <c r="C34" s="15"/>
      <c r="D34" s="16"/>
      <c r="E34" s="65"/>
    </row>
    <row r="35" spans="1:5" ht="20" customHeight="1" x14ac:dyDescent="0.15">
      <c r="A35" s="37"/>
      <c r="B35" s="15"/>
      <c r="C35" s="15"/>
      <c r="D35" s="16"/>
      <c r="E35" s="65"/>
    </row>
    <row r="36" spans="1:5" ht="20" customHeight="1" x14ac:dyDescent="0.15">
      <c r="A36" s="37"/>
      <c r="B36" s="15"/>
      <c r="C36" s="15"/>
      <c r="D36" s="16"/>
      <c r="E36" s="65"/>
    </row>
    <row r="37" spans="1:5" ht="20" customHeight="1" x14ac:dyDescent="0.15">
      <c r="A37" s="37"/>
      <c r="B37" s="15"/>
      <c r="C37" s="15"/>
      <c r="D37" s="16"/>
      <c r="E37" s="65"/>
    </row>
    <row r="38" spans="1:5" ht="20" customHeight="1" x14ac:dyDescent="0.15">
      <c r="A38" s="37"/>
      <c r="B38" s="15"/>
      <c r="C38" s="15"/>
      <c r="D38" s="16"/>
      <c r="E38" s="65"/>
    </row>
    <row r="39" spans="1:5" ht="20" customHeight="1" x14ac:dyDescent="0.15">
      <c r="A39" s="37"/>
      <c r="B39" s="15"/>
      <c r="C39" s="15"/>
      <c r="D39" s="16"/>
      <c r="E39" s="65"/>
    </row>
    <row r="40" spans="1:5" ht="20" customHeight="1" x14ac:dyDescent="0.15">
      <c r="A40" s="37"/>
      <c r="B40" s="15"/>
      <c r="C40" s="15"/>
      <c r="D40" s="16"/>
      <c r="E40" s="65"/>
    </row>
    <row r="41" spans="1:5" ht="20" customHeight="1" x14ac:dyDescent="0.15">
      <c r="A41" s="37"/>
      <c r="B41" s="15"/>
      <c r="C41" s="15"/>
      <c r="D41" s="16"/>
      <c r="E41" s="65"/>
    </row>
    <row r="42" spans="1:5" ht="20" customHeight="1" x14ac:dyDescent="0.15">
      <c r="A42" s="37"/>
      <c r="B42" s="15"/>
      <c r="C42" s="15"/>
      <c r="D42" s="16"/>
      <c r="E42" s="65"/>
    </row>
    <row r="43" spans="1:5" ht="20.75" customHeight="1" x14ac:dyDescent="0.15">
      <c r="A43" s="21"/>
      <c r="B43" s="22"/>
      <c r="C43" s="22"/>
      <c r="D43" s="23"/>
      <c r="E43" s="24"/>
    </row>
    <row r="44" spans="1:5" ht="21.75" customHeight="1" x14ac:dyDescent="0.15">
      <c r="A44" s="25" t="s">
        <v>20</v>
      </c>
      <c r="B44" s="26"/>
      <c r="C44" s="26"/>
      <c r="D44" s="27">
        <f>D16+SUM(D22:D42)</f>
        <v>0</v>
      </c>
      <c r="E44" s="24"/>
    </row>
    <row r="45" spans="1:5" ht="21.25" customHeight="1" x14ac:dyDescent="0.15">
      <c r="A45" s="28" t="s">
        <v>17</v>
      </c>
      <c r="B45" s="29"/>
      <c r="C45" s="29"/>
      <c r="D45" s="9">
        <f>$D$2-D44</f>
        <v>3500</v>
      </c>
      <c r="E45" s="30"/>
    </row>
    <row r="46" spans="1:5" ht="21.25" customHeight="1" x14ac:dyDescent="0.15">
      <c r="A46" s="31"/>
      <c r="B46" s="6"/>
      <c r="C46" s="6"/>
      <c r="D46" s="5"/>
      <c r="E46" s="31"/>
    </row>
    <row r="47" spans="1:5" ht="21.25" customHeight="1" x14ac:dyDescent="0.15">
      <c r="A47" s="8"/>
      <c r="B47" s="29"/>
      <c r="C47" s="29"/>
      <c r="D47" s="9"/>
      <c r="E47" s="8"/>
    </row>
    <row r="48" spans="1:5" ht="25" customHeight="1" x14ac:dyDescent="0.15">
      <c r="A48" s="52" t="s">
        <v>21</v>
      </c>
      <c r="B48" s="53"/>
      <c r="C48" s="53"/>
      <c r="D48" s="53"/>
      <c r="E48" s="54"/>
    </row>
    <row r="49" spans="1:5" ht="21" customHeight="1" x14ac:dyDescent="0.15">
      <c r="A49" s="21"/>
      <c r="B49" s="35" t="s">
        <v>4</v>
      </c>
      <c r="C49" s="35" t="s">
        <v>5</v>
      </c>
      <c r="D49" s="35" t="s">
        <v>6</v>
      </c>
      <c r="E49" s="36" t="s">
        <v>7</v>
      </c>
    </row>
    <row r="50" spans="1:5" ht="20" customHeight="1" x14ac:dyDescent="0.15">
      <c r="A50" s="37"/>
      <c r="B50" s="15"/>
      <c r="C50" s="15"/>
      <c r="D50" s="16"/>
      <c r="E50" s="64" t="s">
        <v>22</v>
      </c>
    </row>
    <row r="51" spans="1:5" ht="20" customHeight="1" x14ac:dyDescent="0.15">
      <c r="A51" s="37"/>
      <c r="B51" s="15"/>
      <c r="C51" s="15"/>
      <c r="D51" s="16"/>
      <c r="E51" s="65"/>
    </row>
    <row r="52" spans="1:5" ht="20" customHeight="1" x14ac:dyDescent="0.15">
      <c r="A52" s="37"/>
      <c r="B52" s="15"/>
      <c r="C52" s="15"/>
      <c r="D52" s="16"/>
      <c r="E52" s="65"/>
    </row>
    <row r="53" spans="1:5" ht="20" customHeight="1" x14ac:dyDescent="0.15">
      <c r="A53" s="37"/>
      <c r="B53" s="15"/>
      <c r="C53" s="15"/>
      <c r="D53" s="16"/>
      <c r="E53" s="65"/>
    </row>
    <row r="54" spans="1:5" ht="20" customHeight="1" x14ac:dyDescent="0.15">
      <c r="A54" s="37"/>
      <c r="B54" s="15"/>
      <c r="C54" s="15"/>
      <c r="D54" s="16"/>
      <c r="E54" s="65"/>
    </row>
    <row r="55" spans="1:5" ht="20" customHeight="1" x14ac:dyDescent="0.15">
      <c r="A55" s="37"/>
      <c r="B55" s="15"/>
      <c r="C55" s="15"/>
      <c r="D55" s="16"/>
      <c r="E55" s="65"/>
    </row>
    <row r="56" spans="1:5" ht="20" customHeight="1" x14ac:dyDescent="0.15">
      <c r="A56" s="37"/>
      <c r="B56" s="15"/>
      <c r="C56" s="15"/>
      <c r="D56" s="16"/>
      <c r="E56" s="65"/>
    </row>
    <row r="57" spans="1:5" ht="20" customHeight="1" x14ac:dyDescent="0.15">
      <c r="A57" s="37"/>
      <c r="B57" s="15"/>
      <c r="C57" s="15"/>
      <c r="D57" s="16"/>
      <c r="E57" s="65"/>
    </row>
    <row r="58" spans="1:5" ht="20" customHeight="1" x14ac:dyDescent="0.15">
      <c r="A58" s="37"/>
      <c r="B58" s="15"/>
      <c r="C58" s="15"/>
      <c r="D58" s="16"/>
      <c r="E58" s="65"/>
    </row>
    <row r="59" spans="1:5" ht="20" customHeight="1" x14ac:dyDescent="0.15">
      <c r="A59" s="37"/>
      <c r="B59" s="15"/>
      <c r="C59" s="15"/>
      <c r="D59" s="16"/>
      <c r="E59" s="65"/>
    </row>
    <row r="60" spans="1:5" ht="20" customHeight="1" x14ac:dyDescent="0.15">
      <c r="A60" s="37"/>
      <c r="B60" s="15"/>
      <c r="C60" s="15"/>
      <c r="D60" s="16"/>
      <c r="E60" s="65"/>
    </row>
    <row r="61" spans="1:5" ht="20" customHeight="1" x14ac:dyDescent="0.15">
      <c r="A61" s="37"/>
      <c r="B61" s="15"/>
      <c r="C61" s="15"/>
      <c r="D61" s="16"/>
      <c r="E61" s="65"/>
    </row>
    <row r="62" spans="1:5" ht="20" customHeight="1" x14ac:dyDescent="0.15">
      <c r="A62" s="37"/>
      <c r="B62" s="15"/>
      <c r="C62" s="15"/>
      <c r="D62" s="16"/>
      <c r="E62" s="65"/>
    </row>
    <row r="63" spans="1:5" ht="20.75" customHeight="1" x14ac:dyDescent="0.15">
      <c r="A63" s="21"/>
      <c r="B63" s="22"/>
      <c r="C63" s="22"/>
      <c r="D63" s="23"/>
      <c r="E63" s="24"/>
    </row>
    <row r="64" spans="1:5" ht="21.75" customHeight="1" x14ac:dyDescent="0.15">
      <c r="A64" s="25" t="s">
        <v>23</v>
      </c>
      <c r="B64" s="26"/>
      <c r="C64" s="26"/>
      <c r="D64" s="27">
        <f>D44+SUM(D50:D62)</f>
        <v>0</v>
      </c>
      <c r="E64" s="24"/>
    </row>
    <row r="65" spans="1:5" ht="21.25" customHeight="1" x14ac:dyDescent="0.15">
      <c r="A65" s="28" t="s">
        <v>17</v>
      </c>
      <c r="B65" s="29"/>
      <c r="C65" s="29"/>
      <c r="D65" s="9">
        <f>$D$2-D64</f>
        <v>3500</v>
      </c>
      <c r="E65" s="38"/>
    </row>
    <row r="66" spans="1:5" ht="21.25" customHeight="1" x14ac:dyDescent="0.15">
      <c r="A66" s="5"/>
      <c r="B66" s="6"/>
      <c r="C66" s="6"/>
      <c r="D66" s="5"/>
      <c r="E66" s="7"/>
    </row>
    <row r="67" spans="1:5" ht="21.25" customHeight="1" x14ac:dyDescent="0.15">
      <c r="A67" s="9"/>
      <c r="B67" s="29"/>
      <c r="C67" s="29"/>
      <c r="D67" s="9"/>
      <c r="E67" s="10"/>
    </row>
    <row r="68" spans="1:5" ht="25" customHeight="1" x14ac:dyDescent="0.15">
      <c r="A68" s="52" t="s">
        <v>24</v>
      </c>
      <c r="B68" s="53"/>
      <c r="C68" s="53"/>
      <c r="D68" s="53"/>
      <c r="E68" s="54"/>
    </row>
    <row r="69" spans="1:5" ht="21" customHeight="1" x14ac:dyDescent="0.15">
      <c r="A69" s="21"/>
      <c r="B69" s="35" t="s">
        <v>4</v>
      </c>
      <c r="C69" s="35" t="s">
        <v>5</v>
      </c>
      <c r="D69" s="35" t="s">
        <v>6</v>
      </c>
      <c r="E69" s="36" t="s">
        <v>7</v>
      </c>
    </row>
    <row r="70" spans="1:5" ht="20" customHeight="1" x14ac:dyDescent="0.15">
      <c r="A70" s="14" t="s">
        <v>25</v>
      </c>
      <c r="B70" s="15"/>
      <c r="C70" s="15"/>
      <c r="D70" s="16"/>
      <c r="E70" s="64" t="s">
        <v>26</v>
      </c>
    </row>
    <row r="71" spans="1:5" ht="20" customHeight="1" x14ac:dyDescent="0.15">
      <c r="A71" s="14" t="s">
        <v>27</v>
      </c>
      <c r="B71" s="15"/>
      <c r="C71" s="15"/>
      <c r="D71" s="16"/>
      <c r="E71" s="65"/>
    </row>
    <row r="72" spans="1:5" ht="20" customHeight="1" x14ac:dyDescent="0.15">
      <c r="A72" s="14" t="s">
        <v>28</v>
      </c>
      <c r="B72" s="15"/>
      <c r="C72" s="15"/>
      <c r="D72" s="16"/>
      <c r="E72" s="65"/>
    </row>
    <row r="73" spans="1:5" ht="20" customHeight="1" x14ac:dyDescent="0.15">
      <c r="A73" s="14" t="s">
        <v>29</v>
      </c>
      <c r="B73" s="15"/>
      <c r="C73" s="15"/>
      <c r="D73" s="16"/>
      <c r="E73" s="65"/>
    </row>
    <row r="74" spans="1:5" ht="20" customHeight="1" x14ac:dyDescent="0.15">
      <c r="A74" s="14" t="s">
        <v>30</v>
      </c>
      <c r="B74" s="15"/>
      <c r="C74" s="15"/>
      <c r="D74" s="16"/>
      <c r="E74" s="65"/>
    </row>
    <row r="75" spans="1:5" ht="20.75" customHeight="1" x14ac:dyDescent="0.15">
      <c r="A75" s="21"/>
      <c r="B75" s="22"/>
      <c r="C75" s="22"/>
      <c r="D75" s="23"/>
      <c r="E75" s="18"/>
    </row>
    <row r="76" spans="1:5" ht="21.75" customHeight="1" x14ac:dyDescent="0.15">
      <c r="A76" s="25" t="s">
        <v>31</v>
      </c>
      <c r="B76" s="26"/>
      <c r="C76" s="26"/>
      <c r="D76" s="27">
        <f>D64+SUM(D70:D74)</f>
        <v>0</v>
      </c>
      <c r="E76" s="18"/>
    </row>
    <row r="77" spans="1:5" ht="21.25" customHeight="1" x14ac:dyDescent="0.15">
      <c r="A77" s="28" t="s">
        <v>17</v>
      </c>
      <c r="B77" s="29"/>
      <c r="C77" s="29"/>
      <c r="D77" s="9">
        <f>$D$2-D76</f>
        <v>3500</v>
      </c>
      <c r="E77" s="38"/>
    </row>
    <row r="78" spans="1:5" ht="21.25" customHeight="1" x14ac:dyDescent="0.15">
      <c r="A78" s="5"/>
      <c r="B78" s="6"/>
      <c r="C78" s="6"/>
      <c r="D78" s="5"/>
      <c r="E78" s="7"/>
    </row>
    <row r="79" spans="1:5" ht="21.25" customHeight="1" x14ac:dyDescent="0.15">
      <c r="A79" s="9"/>
      <c r="B79" s="29"/>
      <c r="C79" s="29"/>
      <c r="D79" s="9"/>
      <c r="E79" s="10"/>
    </row>
    <row r="80" spans="1:5" ht="25" customHeight="1" x14ac:dyDescent="0.15">
      <c r="A80" s="52" t="s">
        <v>32</v>
      </c>
      <c r="B80" s="53"/>
      <c r="C80" s="53"/>
      <c r="D80" s="53"/>
      <c r="E80" s="54"/>
    </row>
    <row r="81" spans="1:5" ht="21" customHeight="1" x14ac:dyDescent="0.15">
      <c r="A81" s="21"/>
      <c r="B81" s="35" t="s">
        <v>4</v>
      </c>
      <c r="C81" s="35" t="s">
        <v>5</v>
      </c>
      <c r="D81" s="35" t="s">
        <v>6</v>
      </c>
      <c r="E81" s="36" t="s">
        <v>7</v>
      </c>
    </row>
    <row r="82" spans="1:5" ht="32" customHeight="1" x14ac:dyDescent="0.15">
      <c r="A82" s="14" t="s">
        <v>33</v>
      </c>
      <c r="B82" s="19"/>
      <c r="C82" s="15">
        <v>0.85</v>
      </c>
      <c r="D82" s="20">
        <f>B82*C82</f>
        <v>0</v>
      </c>
      <c r="E82" s="17" t="s">
        <v>11</v>
      </c>
    </row>
    <row r="83" spans="1:5" ht="32" customHeight="1" x14ac:dyDescent="0.15">
      <c r="A83" s="14" t="s">
        <v>12</v>
      </c>
      <c r="B83" s="19"/>
      <c r="C83" s="15">
        <v>1</v>
      </c>
      <c r="D83" s="20">
        <f>B83*C83</f>
        <v>0</v>
      </c>
      <c r="E83" s="17" t="s">
        <v>34</v>
      </c>
    </row>
    <row r="84" spans="1:5" ht="32" customHeight="1" x14ac:dyDescent="0.15">
      <c r="A84" s="14" t="s">
        <v>35</v>
      </c>
      <c r="B84" s="19"/>
      <c r="C84" s="15">
        <v>1</v>
      </c>
      <c r="D84" s="20">
        <f>B84*C84</f>
        <v>0</v>
      </c>
      <c r="E84" s="17" t="s">
        <v>36</v>
      </c>
    </row>
    <row r="85" spans="1:5" ht="32" customHeight="1" x14ac:dyDescent="0.15">
      <c r="A85" s="14" t="s">
        <v>37</v>
      </c>
      <c r="B85" s="19"/>
      <c r="C85" s="15">
        <v>1</v>
      </c>
      <c r="D85" s="20">
        <f>B85*C85</f>
        <v>0</v>
      </c>
      <c r="E85" s="17" t="s">
        <v>38</v>
      </c>
    </row>
    <row r="86" spans="1:5" ht="20.75" customHeight="1" x14ac:dyDescent="0.15">
      <c r="A86" s="21"/>
      <c r="B86" s="22"/>
      <c r="C86" s="22"/>
      <c r="D86" s="23"/>
      <c r="E86" s="18"/>
    </row>
    <row r="87" spans="1:5" ht="21.75" customHeight="1" x14ac:dyDescent="0.15">
      <c r="A87" s="25" t="s">
        <v>39</v>
      </c>
      <c r="B87" s="26"/>
      <c r="C87" s="26"/>
      <c r="D87" s="27">
        <f>D76+SUM(D82:D85)</f>
        <v>0</v>
      </c>
      <c r="E87" s="18"/>
    </row>
    <row r="88" spans="1:5" ht="21.25" customHeight="1" x14ac:dyDescent="0.15">
      <c r="A88" s="28" t="s">
        <v>17</v>
      </c>
      <c r="B88" s="29"/>
      <c r="C88" s="29"/>
      <c r="D88" s="9">
        <f>$D$2-D87</f>
        <v>3500</v>
      </c>
      <c r="E88" s="38"/>
    </row>
    <row r="89" spans="1:5" ht="21.25" customHeight="1" x14ac:dyDescent="0.15">
      <c r="A89" s="5"/>
      <c r="B89" s="6"/>
      <c r="C89" s="6"/>
      <c r="D89" s="5"/>
      <c r="E89" s="7"/>
    </row>
    <row r="90" spans="1:5" ht="21.25" customHeight="1" x14ac:dyDescent="0.15">
      <c r="A90" s="9"/>
      <c r="B90" s="29"/>
      <c r="C90" s="29"/>
      <c r="D90" s="9"/>
      <c r="E90" s="10"/>
    </row>
    <row r="91" spans="1:5" ht="25" customHeight="1" x14ac:dyDescent="0.15">
      <c r="A91" s="52" t="s">
        <v>40</v>
      </c>
      <c r="B91" s="53"/>
      <c r="C91" s="53"/>
      <c r="D91" s="53"/>
      <c r="E91" s="54"/>
    </row>
    <row r="92" spans="1:5" ht="21" customHeight="1" x14ac:dyDescent="0.15">
      <c r="A92" s="21"/>
      <c r="B92" s="35" t="s">
        <v>4</v>
      </c>
      <c r="C92" s="35" t="s">
        <v>5</v>
      </c>
      <c r="D92" s="35" t="s">
        <v>6</v>
      </c>
      <c r="E92" s="36" t="s">
        <v>7</v>
      </c>
    </row>
    <row r="93" spans="1:5" ht="20" customHeight="1" x14ac:dyDescent="0.15">
      <c r="A93" s="14" t="s">
        <v>41</v>
      </c>
      <c r="B93" s="19"/>
      <c r="C93" s="15">
        <v>8</v>
      </c>
      <c r="D93" s="20">
        <f>B93*C93</f>
        <v>0</v>
      </c>
      <c r="E93" s="17" t="s">
        <v>42</v>
      </c>
    </row>
    <row r="94" spans="1:5" ht="20" customHeight="1" x14ac:dyDescent="0.15">
      <c r="A94" s="14" t="s">
        <v>43</v>
      </c>
      <c r="B94" s="19"/>
      <c r="C94" s="15">
        <v>12</v>
      </c>
      <c r="D94" s="20">
        <f>B94*C94</f>
        <v>0</v>
      </c>
      <c r="E94" s="17" t="s">
        <v>44</v>
      </c>
    </row>
    <row r="95" spans="1:5" ht="20" customHeight="1" x14ac:dyDescent="0.15">
      <c r="A95" s="14" t="s">
        <v>45</v>
      </c>
      <c r="B95" s="19"/>
      <c r="C95" s="15">
        <v>23</v>
      </c>
      <c r="D95" s="20">
        <f>B95*C95</f>
        <v>0</v>
      </c>
      <c r="E95" s="17" t="s">
        <v>46</v>
      </c>
    </row>
    <row r="96" spans="1:5" ht="20" customHeight="1" x14ac:dyDescent="0.15">
      <c r="A96" s="14" t="s">
        <v>47</v>
      </c>
      <c r="B96" s="19"/>
      <c r="C96" s="15">
        <v>10</v>
      </c>
      <c r="D96" s="20">
        <f>B96*C96</f>
        <v>0</v>
      </c>
      <c r="E96" s="17" t="s">
        <v>48</v>
      </c>
    </row>
    <row r="97" spans="1:5" ht="20" customHeight="1" x14ac:dyDescent="0.15">
      <c r="A97" s="14" t="s">
        <v>49</v>
      </c>
      <c r="B97" s="19"/>
      <c r="C97" s="15">
        <v>16</v>
      </c>
      <c r="D97" s="20">
        <f>B97*C97</f>
        <v>0</v>
      </c>
      <c r="E97" s="17" t="s">
        <v>50</v>
      </c>
    </row>
    <row r="98" spans="1:5" ht="20.75" customHeight="1" x14ac:dyDescent="0.15">
      <c r="A98" s="21"/>
      <c r="B98" s="22"/>
      <c r="C98" s="22"/>
      <c r="D98" s="23"/>
      <c r="E98" s="18"/>
    </row>
    <row r="99" spans="1:5" ht="21.75" customHeight="1" x14ac:dyDescent="0.15">
      <c r="A99" s="25" t="s">
        <v>51</v>
      </c>
      <c r="B99" s="26"/>
      <c r="C99" s="26"/>
      <c r="D99" s="27">
        <f>D87+SUM(D93:D97)</f>
        <v>0</v>
      </c>
      <c r="E99" s="18"/>
    </row>
    <row r="100" spans="1:5" ht="21.25" customHeight="1" x14ac:dyDescent="0.15">
      <c r="A100" s="28" t="s">
        <v>17</v>
      </c>
      <c r="B100" s="29"/>
      <c r="C100" s="29"/>
      <c r="D100" s="9">
        <f>$D$2-D99</f>
        <v>3500</v>
      </c>
      <c r="E100" s="38"/>
    </row>
    <row r="101" spans="1:5" ht="21.25" customHeight="1" x14ac:dyDescent="0.15">
      <c r="A101" s="5"/>
      <c r="B101" s="6"/>
      <c r="C101" s="6"/>
      <c r="D101" s="5"/>
      <c r="E101" s="7"/>
    </row>
    <row r="102" spans="1:5" ht="21.25" customHeight="1" x14ac:dyDescent="0.15">
      <c r="A102" s="9"/>
      <c r="B102" s="29"/>
      <c r="C102" s="29"/>
      <c r="D102" s="9"/>
      <c r="E102" s="10"/>
    </row>
    <row r="103" spans="1:5" ht="25" customHeight="1" x14ac:dyDescent="0.15">
      <c r="A103" s="52" t="s">
        <v>52</v>
      </c>
      <c r="B103" s="53"/>
      <c r="C103" s="53"/>
      <c r="D103" s="53"/>
      <c r="E103" s="54"/>
    </row>
    <row r="104" spans="1:5" ht="21" customHeight="1" x14ac:dyDescent="0.15">
      <c r="A104" s="39"/>
      <c r="B104" s="35" t="s">
        <v>4</v>
      </c>
      <c r="C104" s="35" t="s">
        <v>5</v>
      </c>
      <c r="D104" s="35" t="s">
        <v>6</v>
      </c>
      <c r="E104" s="36" t="s">
        <v>7</v>
      </c>
    </row>
    <row r="105" spans="1:5" ht="20" customHeight="1" x14ac:dyDescent="0.15">
      <c r="A105" s="14" t="s">
        <v>53</v>
      </c>
      <c r="B105" s="15"/>
      <c r="C105" s="15"/>
      <c r="D105" s="16"/>
      <c r="E105" s="18"/>
    </row>
    <row r="106" spans="1:5" ht="20" customHeight="1" x14ac:dyDescent="0.15">
      <c r="A106" s="14" t="s">
        <v>54</v>
      </c>
      <c r="B106" s="15"/>
      <c r="C106" s="15"/>
      <c r="D106" s="16"/>
      <c r="E106" s="18"/>
    </row>
    <row r="107" spans="1:5" ht="20" customHeight="1" x14ac:dyDescent="0.15">
      <c r="A107" s="14" t="s">
        <v>55</v>
      </c>
      <c r="B107" s="15"/>
      <c r="C107" s="15"/>
      <c r="D107" s="16"/>
      <c r="E107" s="18"/>
    </row>
    <row r="108" spans="1:5" ht="20" customHeight="1" x14ac:dyDescent="0.15">
      <c r="A108" s="14" t="s">
        <v>56</v>
      </c>
      <c r="B108" s="15"/>
      <c r="C108" s="15"/>
      <c r="D108" s="16"/>
      <c r="E108" s="18"/>
    </row>
    <row r="109" spans="1:5" ht="20" customHeight="1" x14ac:dyDescent="0.15">
      <c r="A109" s="39"/>
      <c r="B109" s="15"/>
      <c r="C109" s="15"/>
      <c r="D109" s="20"/>
      <c r="E109" s="18"/>
    </row>
    <row r="110" spans="1:5" ht="20" customHeight="1" x14ac:dyDescent="0.15">
      <c r="A110" s="14" t="s">
        <v>57</v>
      </c>
      <c r="B110" s="15"/>
      <c r="C110" s="15"/>
      <c r="D110" s="16"/>
      <c r="E110" s="17" t="s">
        <v>58</v>
      </c>
    </row>
    <row r="111" spans="1:5" ht="20" customHeight="1" x14ac:dyDescent="0.15">
      <c r="A111" s="14" t="s">
        <v>59</v>
      </c>
      <c r="B111" s="15"/>
      <c r="C111" s="15"/>
      <c r="D111" s="16"/>
      <c r="E111" s="17" t="s">
        <v>60</v>
      </c>
    </row>
    <row r="112" spans="1:5" ht="20" customHeight="1" x14ac:dyDescent="0.15">
      <c r="A112" s="39"/>
      <c r="B112" s="15"/>
      <c r="C112" s="15"/>
      <c r="D112" s="20"/>
      <c r="E112" s="18"/>
    </row>
    <row r="113" spans="1:5" ht="20" customHeight="1" x14ac:dyDescent="0.15">
      <c r="A113" s="14" t="s">
        <v>61</v>
      </c>
      <c r="B113" s="15"/>
      <c r="C113" s="15"/>
      <c r="D113" s="16"/>
      <c r="E113" s="18"/>
    </row>
    <row r="114" spans="1:5" ht="20" customHeight="1" x14ac:dyDescent="0.15">
      <c r="A114" s="39"/>
      <c r="B114" s="15"/>
      <c r="C114" s="15"/>
      <c r="D114" s="20"/>
      <c r="E114" s="18"/>
    </row>
    <row r="115" spans="1:5" ht="20" customHeight="1" x14ac:dyDescent="0.15">
      <c r="A115" s="14" t="s">
        <v>62</v>
      </c>
      <c r="B115" s="15"/>
      <c r="C115" s="15"/>
      <c r="D115" s="16"/>
      <c r="E115" s="18"/>
    </row>
    <row r="116" spans="1:5" ht="20" customHeight="1" x14ac:dyDescent="0.15">
      <c r="A116" s="14" t="s">
        <v>63</v>
      </c>
      <c r="B116" s="15"/>
      <c r="C116" s="15"/>
      <c r="D116" s="16"/>
      <c r="E116" s="18"/>
    </row>
    <row r="117" spans="1:5" ht="20" customHeight="1" x14ac:dyDescent="0.15">
      <c r="A117" s="40"/>
      <c r="B117" s="15"/>
      <c r="C117" s="15"/>
      <c r="D117" s="20"/>
      <c r="E117" s="18"/>
    </row>
    <row r="118" spans="1:5" ht="20" customHeight="1" x14ac:dyDescent="0.15">
      <c r="A118" s="14" t="s">
        <v>64</v>
      </c>
      <c r="B118" s="15"/>
      <c r="C118" s="15"/>
      <c r="D118" s="16"/>
      <c r="E118" s="18"/>
    </row>
    <row r="119" spans="1:5" ht="20" customHeight="1" x14ac:dyDescent="0.15">
      <c r="A119" s="14" t="s">
        <v>65</v>
      </c>
      <c r="B119" s="15"/>
      <c r="C119" s="15"/>
      <c r="D119" s="16"/>
      <c r="E119" s="18"/>
    </row>
    <row r="120" spans="1:5" ht="20" customHeight="1" x14ac:dyDescent="0.15">
      <c r="A120" s="14" t="s">
        <v>66</v>
      </c>
      <c r="B120" s="15"/>
      <c r="C120" s="15"/>
      <c r="D120" s="16"/>
      <c r="E120" s="18"/>
    </row>
    <row r="121" spans="1:5" ht="20" customHeight="1" x14ac:dyDescent="0.15">
      <c r="A121" s="40"/>
      <c r="B121" s="15"/>
      <c r="C121" s="15"/>
      <c r="D121" s="20"/>
      <c r="E121" s="18"/>
    </row>
    <row r="122" spans="1:5" ht="20" customHeight="1" x14ac:dyDescent="0.15">
      <c r="A122" s="14" t="s">
        <v>67</v>
      </c>
      <c r="B122" s="15"/>
      <c r="C122" s="15"/>
      <c r="D122" s="16"/>
      <c r="E122" s="18"/>
    </row>
    <row r="123" spans="1:5" ht="20" customHeight="1" x14ac:dyDescent="0.15">
      <c r="A123" s="14" t="s">
        <v>68</v>
      </c>
      <c r="B123" s="15"/>
      <c r="C123" s="15"/>
      <c r="D123" s="16"/>
      <c r="E123" s="18"/>
    </row>
    <row r="124" spans="1:5" ht="20" customHeight="1" x14ac:dyDescent="0.15">
      <c r="A124" s="14" t="s">
        <v>69</v>
      </c>
      <c r="B124" s="15"/>
      <c r="C124" s="15"/>
      <c r="D124" s="16"/>
      <c r="E124" s="18"/>
    </row>
    <row r="125" spans="1:5" ht="20" customHeight="1" x14ac:dyDescent="0.15">
      <c r="A125" s="14" t="s">
        <v>70</v>
      </c>
      <c r="B125" s="15"/>
      <c r="C125" s="15"/>
      <c r="D125" s="16"/>
      <c r="E125" s="18"/>
    </row>
    <row r="126" spans="1:5" ht="20" customHeight="1" x14ac:dyDescent="0.15">
      <c r="A126" s="14" t="s">
        <v>70</v>
      </c>
      <c r="B126" s="15"/>
      <c r="C126" s="15"/>
      <c r="D126" s="16"/>
      <c r="E126" s="18"/>
    </row>
    <row r="127" spans="1:5" ht="20" customHeight="1" x14ac:dyDescent="0.15">
      <c r="A127" s="39"/>
      <c r="B127" s="15"/>
      <c r="C127" s="15"/>
      <c r="D127" s="20"/>
      <c r="E127" s="18"/>
    </row>
    <row r="128" spans="1:5" ht="20" customHeight="1" x14ac:dyDescent="0.15">
      <c r="A128" s="14" t="s">
        <v>71</v>
      </c>
      <c r="B128" s="15"/>
      <c r="C128" s="15"/>
      <c r="D128" s="16"/>
      <c r="E128" s="18"/>
    </row>
    <row r="129" spans="1:5" ht="20" customHeight="1" x14ac:dyDescent="0.15">
      <c r="A129" s="14" t="s">
        <v>72</v>
      </c>
      <c r="B129" s="15"/>
      <c r="C129" s="15"/>
      <c r="D129" s="16"/>
      <c r="E129" s="17" t="s">
        <v>73</v>
      </c>
    </row>
    <row r="130" spans="1:5" ht="20" customHeight="1" x14ac:dyDescent="0.15">
      <c r="A130" s="40"/>
      <c r="B130" s="15"/>
      <c r="C130" s="15"/>
      <c r="D130" s="20"/>
      <c r="E130" s="18"/>
    </row>
    <row r="131" spans="1:5" ht="20" customHeight="1" x14ac:dyDescent="0.15">
      <c r="A131" s="14" t="s">
        <v>74</v>
      </c>
      <c r="B131" s="15"/>
      <c r="C131" s="15"/>
      <c r="D131" s="16"/>
      <c r="E131" s="18"/>
    </row>
    <row r="132" spans="1:5" ht="20" customHeight="1" x14ac:dyDescent="0.15">
      <c r="A132" s="14" t="s">
        <v>74</v>
      </c>
      <c r="B132" s="15"/>
      <c r="C132" s="15"/>
      <c r="D132" s="16"/>
      <c r="E132" s="18"/>
    </row>
    <row r="133" spans="1:5" ht="20" customHeight="1" x14ac:dyDescent="0.15">
      <c r="A133" s="14" t="s">
        <v>74</v>
      </c>
      <c r="B133" s="15"/>
      <c r="C133" s="15"/>
      <c r="D133" s="16"/>
      <c r="E133" s="18"/>
    </row>
    <row r="134" spans="1:5" ht="20" customHeight="1" x14ac:dyDescent="0.15">
      <c r="A134" s="14" t="s">
        <v>74</v>
      </c>
      <c r="B134" s="15"/>
      <c r="C134" s="15"/>
      <c r="D134" s="16"/>
      <c r="E134" s="18"/>
    </row>
    <row r="135" spans="1:5" ht="20" customHeight="1" x14ac:dyDescent="0.15">
      <c r="A135" s="14" t="s">
        <v>74</v>
      </c>
      <c r="B135" s="15"/>
      <c r="C135" s="15"/>
      <c r="D135" s="16"/>
      <c r="E135" s="18"/>
    </row>
    <row r="136" spans="1:5" ht="20" customHeight="1" x14ac:dyDescent="0.15">
      <c r="A136" s="14" t="s">
        <v>74</v>
      </c>
      <c r="B136" s="15"/>
      <c r="C136" s="15"/>
      <c r="D136" s="16"/>
      <c r="E136" s="18"/>
    </row>
    <row r="137" spans="1:5" ht="20" customHeight="1" x14ac:dyDescent="0.15">
      <c r="A137" s="14" t="s">
        <v>74</v>
      </c>
      <c r="B137" s="15"/>
      <c r="C137" s="15"/>
      <c r="D137" s="16"/>
      <c r="E137" s="17" t="s">
        <v>75</v>
      </c>
    </row>
    <row r="138" spans="1:5" ht="20.75" customHeight="1" x14ac:dyDescent="0.15">
      <c r="A138" s="21"/>
      <c r="B138" s="22"/>
      <c r="C138" s="22"/>
      <c r="D138" s="23"/>
      <c r="E138" s="18"/>
    </row>
    <row r="139" spans="1:5" ht="21.75" customHeight="1" x14ac:dyDescent="0.15">
      <c r="A139" s="25" t="s">
        <v>1</v>
      </c>
      <c r="B139" s="26"/>
      <c r="C139" s="26"/>
      <c r="D139" s="27">
        <f>D99+SUM(D105:D137)</f>
        <v>0</v>
      </c>
      <c r="E139" s="18"/>
    </row>
    <row r="140" spans="1:5" ht="21.25" customHeight="1" thickBot="1" x14ac:dyDescent="0.2">
      <c r="A140" s="28" t="s">
        <v>17</v>
      </c>
      <c r="B140" s="29"/>
      <c r="C140" s="29"/>
      <c r="D140" s="9">
        <f>$D$2-D139</f>
        <v>3500</v>
      </c>
      <c r="E140" s="38"/>
    </row>
    <row r="141" spans="1:5" ht="20" customHeight="1" thickTop="1" x14ac:dyDescent="0.15"/>
  </sheetData>
  <mergeCells count="15">
    <mergeCell ref="A1:C1"/>
    <mergeCell ref="E50:E62"/>
    <mergeCell ref="E70:E74"/>
    <mergeCell ref="E2:E4"/>
    <mergeCell ref="A48:E48"/>
    <mergeCell ref="A68:E68"/>
    <mergeCell ref="A80:E80"/>
    <mergeCell ref="A91:E91"/>
    <mergeCell ref="A103:E103"/>
    <mergeCell ref="A2:C2"/>
    <mergeCell ref="A3:C3"/>
    <mergeCell ref="A4:C4"/>
    <mergeCell ref="A7:E7"/>
    <mergeCell ref="A20:E20"/>
    <mergeCell ref="E22:E42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2"/>
  <sheetViews>
    <sheetView showGridLines="0" zoomScale="150" zoomScaleNormal="150" workbookViewId="0">
      <pane ySplit="4" topLeftCell="A5" activePane="bottomLeft" state="frozen"/>
      <selection pane="bottomLeft" activeCell="D16" sqref="D16"/>
    </sheetView>
  </sheetViews>
  <sheetFormatPr baseColWidth="10" defaultColWidth="16.33203125" defaultRowHeight="20" customHeight="1" x14ac:dyDescent="0.15"/>
  <cols>
    <col min="1" max="1" width="40.83203125" style="41" customWidth="1"/>
    <col min="2" max="2" width="7.33203125" style="41" customWidth="1"/>
    <col min="3" max="3" width="7.1640625" style="41" customWidth="1"/>
    <col min="4" max="4" width="14.83203125" style="41" customWidth="1"/>
    <col min="5" max="5" width="39.33203125" style="41" customWidth="1"/>
    <col min="6" max="6" width="16.33203125" style="2" customWidth="1"/>
    <col min="7" max="16384" width="16.33203125" style="2"/>
  </cols>
  <sheetData>
    <row r="1" spans="1:5" ht="68" customHeight="1" thickTop="1" thickBot="1" x14ac:dyDescent="0.25">
      <c r="A1" s="66" t="s">
        <v>108</v>
      </c>
      <c r="B1" s="67"/>
      <c r="C1" s="67"/>
      <c r="D1" s="4"/>
      <c r="E1" s="46" t="s">
        <v>107</v>
      </c>
    </row>
    <row r="2" spans="1:5" ht="18" customHeight="1" thickTop="1" x14ac:dyDescent="0.15">
      <c r="A2" s="55" t="s">
        <v>0</v>
      </c>
      <c r="B2" s="56"/>
      <c r="C2" s="56"/>
      <c r="D2" s="45">
        <v>3500</v>
      </c>
      <c r="E2" s="77"/>
    </row>
    <row r="3" spans="1:5" ht="18" customHeight="1" x14ac:dyDescent="0.15">
      <c r="A3" s="57" t="s">
        <v>1</v>
      </c>
      <c r="B3" s="58"/>
      <c r="C3" s="58"/>
      <c r="D3" s="43">
        <f>D120</f>
        <v>3472.45</v>
      </c>
      <c r="E3" s="78"/>
    </row>
    <row r="4" spans="1:5" ht="18" customHeight="1" thickBot="1" x14ac:dyDescent="0.2">
      <c r="A4" s="59" t="s">
        <v>2</v>
      </c>
      <c r="B4" s="60"/>
      <c r="C4" s="60"/>
      <c r="D4" s="44">
        <f>D121</f>
        <v>27.550000000000182</v>
      </c>
      <c r="E4" s="79"/>
    </row>
    <row r="5" spans="1:5" ht="21.25" customHeight="1" thickTop="1" x14ac:dyDescent="0.15">
      <c r="A5" s="5"/>
      <c r="B5" s="6"/>
      <c r="C5" s="6"/>
      <c r="D5" s="5"/>
      <c r="E5" s="47"/>
    </row>
    <row r="6" spans="1:5" ht="21.25" customHeight="1" x14ac:dyDescent="0.15">
      <c r="A6" s="8"/>
      <c r="B6" s="8"/>
      <c r="C6" s="8"/>
      <c r="D6" s="9"/>
      <c r="E6" s="10"/>
    </row>
    <row r="7" spans="1:5" ht="33.5" customHeight="1" x14ac:dyDescent="0.15">
      <c r="A7" s="74" t="s">
        <v>3</v>
      </c>
      <c r="B7" s="75"/>
      <c r="C7" s="75"/>
      <c r="D7" s="75"/>
      <c r="E7" s="76"/>
    </row>
    <row r="8" spans="1:5" ht="22.25" customHeight="1" x14ac:dyDescent="0.15">
      <c r="A8" s="11"/>
      <c r="B8" s="12" t="s">
        <v>4</v>
      </c>
      <c r="C8" s="12" t="s">
        <v>5</v>
      </c>
      <c r="D8" s="12" t="s">
        <v>6</v>
      </c>
      <c r="E8" s="13" t="s">
        <v>7</v>
      </c>
    </row>
    <row r="9" spans="1:5" ht="20" customHeight="1" x14ac:dyDescent="0.15">
      <c r="A9" s="14" t="s">
        <v>110</v>
      </c>
      <c r="B9" s="15"/>
      <c r="C9" s="15"/>
      <c r="D9" s="20">
        <v>2896</v>
      </c>
      <c r="E9" s="17" t="s">
        <v>8</v>
      </c>
    </row>
    <row r="10" spans="1:5" ht="20" customHeight="1" x14ac:dyDescent="0.15">
      <c r="A10" s="14" t="s">
        <v>9</v>
      </c>
      <c r="B10" s="15"/>
      <c r="C10" s="15"/>
      <c r="D10" s="20">
        <v>75</v>
      </c>
      <c r="E10" s="18"/>
    </row>
    <row r="11" spans="1:5" ht="20" customHeight="1" x14ac:dyDescent="0.15">
      <c r="A11" s="14" t="s">
        <v>10</v>
      </c>
      <c r="B11" s="15">
        <v>75</v>
      </c>
      <c r="C11" s="15">
        <v>0.85</v>
      </c>
      <c r="D11" s="20">
        <f>B11*C11</f>
        <v>63.75</v>
      </c>
      <c r="E11" s="17" t="s">
        <v>76</v>
      </c>
    </row>
    <row r="12" spans="1:5" ht="20" customHeight="1" x14ac:dyDescent="0.15">
      <c r="A12" s="14" t="s">
        <v>12</v>
      </c>
      <c r="B12" s="15">
        <v>20</v>
      </c>
      <c r="C12" s="15">
        <v>1</v>
      </c>
      <c r="D12" s="20">
        <f>B12*C12</f>
        <v>20</v>
      </c>
      <c r="E12" s="17" t="s">
        <v>77</v>
      </c>
    </row>
    <row r="13" spans="1:5" ht="20" customHeight="1" x14ac:dyDescent="0.15">
      <c r="A13" s="14" t="s">
        <v>14</v>
      </c>
      <c r="B13" s="15"/>
      <c r="C13" s="15"/>
      <c r="D13" s="20">
        <v>4</v>
      </c>
      <c r="E13" s="18"/>
    </row>
    <row r="14" spans="1:5" ht="20" customHeight="1" x14ac:dyDescent="0.15">
      <c r="A14" s="14" t="s">
        <v>15</v>
      </c>
      <c r="B14" s="15"/>
      <c r="C14" s="15"/>
      <c r="D14" s="20">
        <v>15</v>
      </c>
      <c r="E14" s="18"/>
    </row>
    <row r="15" spans="1:5" ht="20.75" customHeight="1" x14ac:dyDescent="0.15">
      <c r="A15" s="21"/>
      <c r="B15" s="22"/>
      <c r="C15" s="22"/>
      <c r="D15" s="23"/>
      <c r="E15" s="24"/>
    </row>
    <row r="16" spans="1:5" ht="21.75" customHeight="1" x14ac:dyDescent="0.15">
      <c r="A16" s="25" t="s">
        <v>16</v>
      </c>
      <c r="B16" s="26"/>
      <c r="C16" s="26"/>
      <c r="D16" s="27">
        <f>D9-SUM(D10:D14)</f>
        <v>2718.25</v>
      </c>
      <c r="E16" s="24"/>
    </row>
    <row r="17" spans="1:8" ht="21.25" customHeight="1" x14ac:dyDescent="0.15">
      <c r="A17" s="28" t="s">
        <v>17</v>
      </c>
      <c r="B17" s="29"/>
      <c r="C17" s="29"/>
      <c r="D17" s="9">
        <f>$D$2-D16</f>
        <v>781.75</v>
      </c>
      <c r="E17" s="30"/>
    </row>
    <row r="18" spans="1:8" ht="21.25" customHeight="1" x14ac:dyDescent="0.15">
      <c r="A18" s="31"/>
      <c r="B18" s="6"/>
      <c r="C18" s="6"/>
      <c r="D18" s="32"/>
      <c r="E18" s="31"/>
    </row>
    <row r="19" spans="1:8" ht="21.25" customHeight="1" x14ac:dyDescent="0.15">
      <c r="A19" s="8"/>
      <c r="B19" s="33"/>
      <c r="C19" s="33"/>
      <c r="D19" s="34"/>
      <c r="E19" s="10"/>
    </row>
    <row r="20" spans="1:8" ht="32.25" customHeight="1" x14ac:dyDescent="0.15">
      <c r="A20" s="71" t="s">
        <v>18</v>
      </c>
      <c r="B20" s="72"/>
      <c r="C20" s="72"/>
      <c r="D20" s="72"/>
      <c r="E20" s="73"/>
    </row>
    <row r="21" spans="1:8" ht="21" customHeight="1" x14ac:dyDescent="0.15">
      <c r="A21" s="21"/>
      <c r="B21" s="35" t="s">
        <v>4</v>
      </c>
      <c r="C21" s="35" t="s">
        <v>5</v>
      </c>
      <c r="D21" s="35" t="s">
        <v>6</v>
      </c>
      <c r="E21" s="36" t="s">
        <v>7</v>
      </c>
    </row>
    <row r="22" spans="1:8" ht="20" customHeight="1" x14ac:dyDescent="0.15">
      <c r="A22" s="14" t="s">
        <v>78</v>
      </c>
      <c r="B22" s="15"/>
      <c r="C22" s="15"/>
      <c r="D22" s="20">
        <v>40</v>
      </c>
      <c r="E22" s="80" t="s">
        <v>112</v>
      </c>
    </row>
    <row r="23" spans="1:8" ht="20" customHeight="1" x14ac:dyDescent="0.15">
      <c r="A23" s="14" t="s">
        <v>79</v>
      </c>
      <c r="B23" s="15"/>
      <c r="C23" s="15"/>
      <c r="D23" s="20">
        <v>48</v>
      </c>
      <c r="E23" s="80"/>
    </row>
    <row r="24" spans="1:8" ht="20" customHeight="1" x14ac:dyDescent="0.15">
      <c r="A24" s="14" t="s">
        <v>80</v>
      </c>
      <c r="B24" s="15"/>
      <c r="C24" s="15"/>
      <c r="D24" s="20">
        <v>9</v>
      </c>
      <c r="E24" s="80"/>
    </row>
    <row r="25" spans="1:8" ht="20" customHeight="1" x14ac:dyDescent="0.15">
      <c r="A25" s="14" t="s">
        <v>81</v>
      </c>
      <c r="B25" s="15"/>
      <c r="C25" s="15"/>
      <c r="D25" s="20">
        <v>30</v>
      </c>
      <c r="E25" s="80"/>
      <c r="H25" s="51"/>
    </row>
    <row r="26" spans="1:8" ht="20" customHeight="1" x14ac:dyDescent="0.15">
      <c r="A26" s="14" t="s">
        <v>82</v>
      </c>
      <c r="B26" s="15"/>
      <c r="C26" s="15"/>
      <c r="D26" s="20">
        <v>1</v>
      </c>
      <c r="E26" s="80"/>
    </row>
    <row r="27" spans="1:8" ht="20" customHeight="1" x14ac:dyDescent="0.15">
      <c r="A27" s="14" t="s">
        <v>83</v>
      </c>
      <c r="B27" s="15"/>
      <c r="C27" s="15"/>
      <c r="D27" s="20">
        <v>8</v>
      </c>
      <c r="E27" s="80"/>
    </row>
    <row r="28" spans="1:8" ht="20" customHeight="1" x14ac:dyDescent="0.15">
      <c r="A28" s="14" t="s">
        <v>84</v>
      </c>
      <c r="B28" s="15"/>
      <c r="C28" s="15"/>
      <c r="D28" s="20">
        <v>2</v>
      </c>
      <c r="E28" s="80"/>
    </row>
    <row r="29" spans="1:8" ht="20" customHeight="1" x14ac:dyDescent="0.15">
      <c r="A29" s="14" t="s">
        <v>85</v>
      </c>
      <c r="B29" s="15"/>
      <c r="C29" s="15"/>
      <c r="D29" s="20">
        <v>4</v>
      </c>
      <c r="E29" s="80"/>
    </row>
    <row r="30" spans="1:8" ht="20" customHeight="1" x14ac:dyDescent="0.15">
      <c r="A30" s="14" t="s">
        <v>86</v>
      </c>
      <c r="B30" s="15"/>
      <c r="C30" s="15"/>
      <c r="D30" s="20">
        <v>12</v>
      </c>
      <c r="E30" s="80"/>
    </row>
    <row r="31" spans="1:8" ht="20" customHeight="1" x14ac:dyDescent="0.15">
      <c r="A31" s="14" t="s">
        <v>87</v>
      </c>
      <c r="B31" s="15"/>
      <c r="C31" s="15"/>
      <c r="D31" s="20">
        <v>1</v>
      </c>
      <c r="E31" s="80"/>
    </row>
    <row r="32" spans="1:8" ht="20" customHeight="1" x14ac:dyDescent="0.15">
      <c r="A32" s="14" t="s">
        <v>88</v>
      </c>
      <c r="B32" s="15"/>
      <c r="C32" s="15"/>
      <c r="D32" s="20">
        <v>2</v>
      </c>
      <c r="E32" s="80"/>
    </row>
    <row r="33" spans="1:5" ht="20" customHeight="1" x14ac:dyDescent="0.15">
      <c r="A33" s="14" t="s">
        <v>89</v>
      </c>
      <c r="B33" s="15"/>
      <c r="C33" s="15"/>
      <c r="D33" s="20">
        <v>1</v>
      </c>
      <c r="E33" s="80"/>
    </row>
    <row r="34" spans="1:5" ht="20.75" customHeight="1" x14ac:dyDescent="0.15">
      <c r="A34" s="21"/>
      <c r="B34" s="22"/>
      <c r="C34" s="22"/>
      <c r="D34" s="23"/>
      <c r="E34" s="24"/>
    </row>
    <row r="35" spans="1:5" ht="21.75" customHeight="1" x14ac:dyDescent="0.15">
      <c r="A35" s="25" t="s">
        <v>20</v>
      </c>
      <c r="B35" s="26"/>
      <c r="C35" s="26"/>
      <c r="D35" s="27">
        <f>D16+SUM(D22:D33)</f>
        <v>2876.25</v>
      </c>
      <c r="E35" s="24"/>
    </row>
    <row r="36" spans="1:5" ht="21.25" customHeight="1" x14ac:dyDescent="0.15">
      <c r="A36" s="28" t="s">
        <v>17</v>
      </c>
      <c r="B36" s="29"/>
      <c r="C36" s="29"/>
      <c r="D36" s="9">
        <f>$D$2-D35</f>
        <v>623.75</v>
      </c>
      <c r="E36" s="30"/>
    </row>
    <row r="37" spans="1:5" ht="21.25" customHeight="1" x14ac:dyDescent="0.15">
      <c r="A37" s="31"/>
      <c r="B37" s="6"/>
      <c r="C37" s="6"/>
      <c r="D37" s="5"/>
      <c r="E37" s="31"/>
    </row>
    <row r="38" spans="1:5" ht="21.25" customHeight="1" x14ac:dyDescent="0.15">
      <c r="A38" s="8"/>
      <c r="B38" s="29"/>
      <c r="C38" s="29"/>
      <c r="D38" s="9"/>
      <c r="E38" s="8"/>
    </row>
    <row r="39" spans="1:5" ht="32.25" customHeight="1" x14ac:dyDescent="0.15">
      <c r="A39" s="71" t="s">
        <v>21</v>
      </c>
      <c r="B39" s="72"/>
      <c r="C39" s="72"/>
      <c r="D39" s="72"/>
      <c r="E39" s="73"/>
    </row>
    <row r="40" spans="1:5" ht="21" customHeight="1" x14ac:dyDescent="0.15">
      <c r="A40" s="21"/>
      <c r="B40" s="35" t="s">
        <v>4</v>
      </c>
      <c r="C40" s="35" t="s">
        <v>5</v>
      </c>
      <c r="D40" s="35" t="s">
        <v>6</v>
      </c>
      <c r="E40" s="36" t="s">
        <v>7</v>
      </c>
    </row>
    <row r="41" spans="1:5" ht="20" customHeight="1" x14ac:dyDescent="0.15">
      <c r="A41" s="14" t="s">
        <v>90</v>
      </c>
      <c r="B41" s="15"/>
      <c r="C41" s="15"/>
      <c r="D41" s="20">
        <v>0.5</v>
      </c>
      <c r="E41" s="64" t="s">
        <v>91</v>
      </c>
    </row>
    <row r="42" spans="1:5" ht="20" customHeight="1" x14ac:dyDescent="0.15">
      <c r="A42" s="14" t="s">
        <v>92</v>
      </c>
      <c r="B42" s="15"/>
      <c r="C42" s="15"/>
      <c r="D42" s="20">
        <v>30</v>
      </c>
      <c r="E42" s="65"/>
    </row>
    <row r="43" spans="1:5" ht="20" customHeight="1" x14ac:dyDescent="0.15">
      <c r="A43" s="14" t="s">
        <v>93</v>
      </c>
      <c r="B43" s="15"/>
      <c r="C43" s="15"/>
      <c r="D43" s="20">
        <v>20</v>
      </c>
      <c r="E43" s="65"/>
    </row>
    <row r="44" spans="1:5" ht="20" customHeight="1" x14ac:dyDescent="0.15">
      <c r="A44" s="14" t="s">
        <v>94</v>
      </c>
      <c r="B44" s="15"/>
      <c r="C44" s="15"/>
      <c r="D44" s="20">
        <v>2</v>
      </c>
      <c r="E44" s="65"/>
    </row>
    <row r="45" spans="1:5" ht="20" customHeight="1" x14ac:dyDescent="0.15">
      <c r="A45" s="14" t="s">
        <v>95</v>
      </c>
      <c r="B45" s="15"/>
      <c r="C45" s="15"/>
      <c r="D45" s="20">
        <v>0</v>
      </c>
      <c r="E45" s="17" t="s">
        <v>96</v>
      </c>
    </row>
    <row r="46" spans="1:5" ht="20" customHeight="1" x14ac:dyDescent="0.15">
      <c r="A46" s="14" t="s">
        <v>97</v>
      </c>
      <c r="B46" s="15"/>
      <c r="C46" s="15"/>
      <c r="D46" s="20">
        <v>-12</v>
      </c>
      <c r="E46" s="17" t="s">
        <v>98</v>
      </c>
    </row>
    <row r="47" spans="1:5" ht="20" customHeight="1" x14ac:dyDescent="0.15">
      <c r="A47" s="14" t="s">
        <v>99</v>
      </c>
      <c r="B47" s="15"/>
      <c r="C47" s="15"/>
      <c r="D47" s="20">
        <v>5</v>
      </c>
      <c r="E47" s="64" t="s">
        <v>91</v>
      </c>
    </row>
    <row r="48" spans="1:5" ht="20" customHeight="1" x14ac:dyDescent="0.15">
      <c r="A48" s="14" t="s">
        <v>100</v>
      </c>
      <c r="B48" s="15"/>
      <c r="C48" s="15"/>
      <c r="D48" s="20">
        <v>15</v>
      </c>
      <c r="E48" s="65"/>
    </row>
    <row r="49" spans="1:5" ht="20" customHeight="1" x14ac:dyDescent="0.15">
      <c r="A49" s="14" t="s">
        <v>101</v>
      </c>
      <c r="B49" s="15"/>
      <c r="C49" s="15"/>
      <c r="D49" s="20">
        <v>3</v>
      </c>
      <c r="E49" s="65"/>
    </row>
    <row r="50" spans="1:5" ht="20" customHeight="1" x14ac:dyDescent="0.15">
      <c r="A50" s="14" t="s">
        <v>102</v>
      </c>
      <c r="B50" s="15"/>
      <c r="C50" s="15"/>
      <c r="D50" s="20">
        <v>1.2</v>
      </c>
      <c r="E50" s="65"/>
    </row>
    <row r="51" spans="1:5" ht="20.75" customHeight="1" x14ac:dyDescent="0.15">
      <c r="A51" s="21"/>
      <c r="B51" s="22"/>
      <c r="C51" s="22"/>
      <c r="D51" s="23"/>
      <c r="E51" s="24"/>
    </row>
    <row r="52" spans="1:5" ht="21.75" customHeight="1" x14ac:dyDescent="0.15">
      <c r="A52" s="25" t="s">
        <v>23</v>
      </c>
      <c r="B52" s="26"/>
      <c r="C52" s="26"/>
      <c r="D52" s="27">
        <f>D35+SUM(D41:D50)</f>
        <v>2940.95</v>
      </c>
      <c r="E52" s="24"/>
    </row>
    <row r="53" spans="1:5" ht="21.25" customHeight="1" x14ac:dyDescent="0.15">
      <c r="A53" s="28" t="s">
        <v>17</v>
      </c>
      <c r="B53" s="29"/>
      <c r="C53" s="29"/>
      <c r="D53" s="9">
        <f>$D$2-D52</f>
        <v>559.05000000000018</v>
      </c>
      <c r="E53" s="38"/>
    </row>
    <row r="54" spans="1:5" ht="21.25" customHeight="1" x14ac:dyDescent="0.15">
      <c r="A54" s="5"/>
      <c r="B54" s="6"/>
      <c r="C54" s="6"/>
      <c r="D54" s="5"/>
      <c r="E54" s="7"/>
    </row>
    <row r="55" spans="1:5" ht="21.25" customHeight="1" x14ac:dyDescent="0.15">
      <c r="A55" s="9"/>
      <c r="B55" s="29"/>
      <c r="C55" s="29"/>
      <c r="D55" s="9"/>
      <c r="E55" s="10"/>
    </row>
    <row r="56" spans="1:5" ht="32.25" customHeight="1" x14ac:dyDescent="0.15">
      <c r="A56" s="71" t="s">
        <v>24</v>
      </c>
      <c r="B56" s="72"/>
      <c r="C56" s="72"/>
      <c r="D56" s="72"/>
      <c r="E56" s="73"/>
    </row>
    <row r="57" spans="1:5" ht="21" customHeight="1" x14ac:dyDescent="0.15">
      <c r="A57" s="21"/>
      <c r="B57" s="35" t="s">
        <v>4</v>
      </c>
      <c r="C57" s="35" t="s">
        <v>5</v>
      </c>
      <c r="D57" s="35" t="s">
        <v>6</v>
      </c>
      <c r="E57" s="36" t="s">
        <v>7</v>
      </c>
    </row>
    <row r="58" spans="1:5" ht="20" customHeight="1" x14ac:dyDescent="0.15">
      <c r="A58" s="14" t="s">
        <v>25</v>
      </c>
      <c r="B58" s="15"/>
      <c r="C58" s="15"/>
      <c r="D58" s="20">
        <v>50</v>
      </c>
      <c r="E58" s="18"/>
    </row>
    <row r="59" spans="1:5" ht="20" customHeight="1" x14ac:dyDescent="0.15">
      <c r="A59" s="14" t="s">
        <v>27</v>
      </c>
      <c r="B59" s="15"/>
      <c r="C59" s="15"/>
      <c r="D59" s="20">
        <v>70</v>
      </c>
      <c r="E59" s="18"/>
    </row>
    <row r="60" spans="1:5" ht="20" customHeight="1" x14ac:dyDescent="0.15">
      <c r="A60" s="14" t="s">
        <v>28</v>
      </c>
      <c r="B60" s="15"/>
      <c r="C60" s="15"/>
      <c r="D60" s="20"/>
      <c r="E60" s="18"/>
    </row>
    <row r="61" spans="1:5" ht="20" customHeight="1" x14ac:dyDescent="0.15">
      <c r="A61" s="14" t="s">
        <v>29</v>
      </c>
      <c r="B61" s="15"/>
      <c r="C61" s="15"/>
      <c r="D61" s="20"/>
      <c r="E61" s="18"/>
    </row>
    <row r="62" spans="1:5" ht="20" customHeight="1" x14ac:dyDescent="0.15">
      <c r="A62" s="14" t="s">
        <v>30</v>
      </c>
      <c r="B62" s="15"/>
      <c r="C62" s="15"/>
      <c r="D62" s="20"/>
      <c r="E62" s="18"/>
    </row>
    <row r="63" spans="1:5" ht="20.75" customHeight="1" x14ac:dyDescent="0.15">
      <c r="A63" s="21"/>
      <c r="B63" s="22"/>
      <c r="C63" s="22"/>
      <c r="D63" s="23"/>
      <c r="E63" s="18"/>
    </row>
    <row r="64" spans="1:5" ht="21.75" customHeight="1" x14ac:dyDescent="0.15">
      <c r="A64" s="25" t="s">
        <v>31</v>
      </c>
      <c r="B64" s="26"/>
      <c r="C64" s="26"/>
      <c r="D64" s="27">
        <f>D52+SUM(D58:D62)</f>
        <v>3060.95</v>
      </c>
      <c r="E64" s="18"/>
    </row>
    <row r="65" spans="1:5" ht="21.25" customHeight="1" x14ac:dyDescent="0.15">
      <c r="A65" s="28" t="s">
        <v>17</v>
      </c>
      <c r="B65" s="29"/>
      <c r="C65" s="29"/>
      <c r="D65" s="9">
        <f>$D$2-D64</f>
        <v>439.05000000000018</v>
      </c>
      <c r="E65" s="38"/>
    </row>
    <row r="66" spans="1:5" ht="21.25" customHeight="1" x14ac:dyDescent="0.15">
      <c r="A66" s="5"/>
      <c r="B66" s="6"/>
      <c r="C66" s="6"/>
      <c r="D66" s="5"/>
      <c r="E66" s="7"/>
    </row>
    <row r="67" spans="1:5" ht="21.25" customHeight="1" x14ac:dyDescent="0.15">
      <c r="A67" s="9"/>
      <c r="B67" s="29"/>
      <c r="C67" s="29"/>
      <c r="D67" s="9"/>
      <c r="E67" s="10"/>
    </row>
    <row r="68" spans="1:5" ht="32.25" customHeight="1" x14ac:dyDescent="0.15">
      <c r="A68" s="71" t="s">
        <v>32</v>
      </c>
      <c r="B68" s="72"/>
      <c r="C68" s="72"/>
      <c r="D68" s="72"/>
      <c r="E68" s="73"/>
    </row>
    <row r="69" spans="1:5" ht="21" customHeight="1" x14ac:dyDescent="0.15">
      <c r="A69" s="21"/>
      <c r="B69" s="35" t="s">
        <v>4</v>
      </c>
      <c r="C69" s="35" t="s">
        <v>5</v>
      </c>
      <c r="D69" s="35" t="s">
        <v>6</v>
      </c>
      <c r="E69" s="36" t="s">
        <v>7</v>
      </c>
    </row>
    <row r="70" spans="1:5" ht="20" customHeight="1" x14ac:dyDescent="0.15">
      <c r="A70" s="14" t="s">
        <v>33</v>
      </c>
      <c r="B70" s="15">
        <v>90</v>
      </c>
      <c r="C70" s="15">
        <v>0.85</v>
      </c>
      <c r="D70" s="20">
        <f>B70*C70</f>
        <v>76.5</v>
      </c>
      <c r="E70" s="17" t="s">
        <v>103</v>
      </c>
    </row>
    <row r="71" spans="1:5" ht="20" customHeight="1" x14ac:dyDescent="0.15">
      <c r="A71" s="14" t="s">
        <v>12</v>
      </c>
      <c r="B71" s="15">
        <v>120</v>
      </c>
      <c r="C71" s="15">
        <v>1</v>
      </c>
      <c r="D71" s="20">
        <f>B71*C71</f>
        <v>120</v>
      </c>
      <c r="E71" s="17" t="s">
        <v>104</v>
      </c>
    </row>
    <row r="72" spans="1:5" ht="44" customHeight="1" x14ac:dyDescent="0.15">
      <c r="A72" s="14" t="s">
        <v>35</v>
      </c>
      <c r="B72" s="15">
        <v>0</v>
      </c>
      <c r="C72" s="15">
        <v>1</v>
      </c>
      <c r="D72" s="20">
        <f>B72*C72</f>
        <v>0</v>
      </c>
      <c r="E72" s="17" t="s">
        <v>105</v>
      </c>
    </row>
    <row r="73" spans="1:5" ht="20" customHeight="1" x14ac:dyDescent="0.15">
      <c r="A73" s="14" t="s">
        <v>37</v>
      </c>
      <c r="B73" s="15">
        <v>0</v>
      </c>
      <c r="C73" s="15">
        <v>1</v>
      </c>
      <c r="D73" s="20">
        <f>B73*C73</f>
        <v>0</v>
      </c>
      <c r="E73" s="17" t="s">
        <v>106</v>
      </c>
    </row>
    <row r="74" spans="1:5" ht="20.75" customHeight="1" x14ac:dyDescent="0.15">
      <c r="A74" s="21"/>
      <c r="B74" s="22"/>
      <c r="C74" s="22"/>
      <c r="D74" s="23"/>
      <c r="E74" s="18"/>
    </row>
    <row r="75" spans="1:5" ht="21.75" customHeight="1" x14ac:dyDescent="0.15">
      <c r="A75" s="25" t="s">
        <v>39</v>
      </c>
      <c r="B75" s="26"/>
      <c r="C75" s="26"/>
      <c r="D75" s="27">
        <f>D64+SUM(D70:D73)</f>
        <v>3257.45</v>
      </c>
      <c r="E75" s="18"/>
    </row>
    <row r="76" spans="1:5" ht="21.25" customHeight="1" x14ac:dyDescent="0.15">
      <c r="A76" s="28" t="s">
        <v>17</v>
      </c>
      <c r="B76" s="29"/>
      <c r="C76" s="29"/>
      <c r="D76" s="9">
        <f>$D$2-D75</f>
        <v>242.55000000000018</v>
      </c>
      <c r="E76" s="38"/>
    </row>
    <row r="77" spans="1:5" ht="21.25" customHeight="1" x14ac:dyDescent="0.15">
      <c r="A77" s="5"/>
      <c r="B77" s="6"/>
      <c r="C77" s="6"/>
      <c r="D77" s="5"/>
      <c r="E77" s="7"/>
    </row>
    <row r="78" spans="1:5" ht="21.25" customHeight="1" x14ac:dyDescent="0.15">
      <c r="A78" s="9"/>
      <c r="B78" s="29"/>
      <c r="C78" s="29"/>
      <c r="D78" s="9"/>
      <c r="E78" s="10"/>
    </row>
    <row r="79" spans="1:5" ht="32.25" customHeight="1" x14ac:dyDescent="0.15">
      <c r="A79" s="71" t="s">
        <v>40</v>
      </c>
      <c r="B79" s="72"/>
      <c r="C79" s="72"/>
      <c r="D79" s="72"/>
      <c r="E79" s="73"/>
    </row>
    <row r="80" spans="1:5" ht="21" customHeight="1" x14ac:dyDescent="0.15">
      <c r="A80" s="21"/>
      <c r="B80" s="35" t="s">
        <v>4</v>
      </c>
      <c r="C80" s="35" t="s">
        <v>5</v>
      </c>
      <c r="D80" s="35" t="s">
        <v>6</v>
      </c>
      <c r="E80" s="36" t="s">
        <v>7</v>
      </c>
    </row>
    <row r="81" spans="1:5" ht="20" customHeight="1" x14ac:dyDescent="0.15">
      <c r="A81" s="14" t="s">
        <v>41</v>
      </c>
      <c r="B81" s="15"/>
      <c r="C81" s="15">
        <v>8</v>
      </c>
      <c r="D81" s="20">
        <f>B81*C81</f>
        <v>0</v>
      </c>
      <c r="E81" s="17" t="s">
        <v>42</v>
      </c>
    </row>
    <row r="82" spans="1:5" ht="20" customHeight="1" x14ac:dyDescent="0.15">
      <c r="A82" s="14" t="s">
        <v>43</v>
      </c>
      <c r="B82" s="15"/>
      <c r="C82" s="15">
        <v>12</v>
      </c>
      <c r="D82" s="20">
        <f>B82*C82</f>
        <v>0</v>
      </c>
      <c r="E82" s="17" t="s">
        <v>44</v>
      </c>
    </row>
    <row r="83" spans="1:5" ht="20" customHeight="1" x14ac:dyDescent="0.15">
      <c r="A83" s="14" t="s">
        <v>45</v>
      </c>
      <c r="B83" s="15">
        <v>2</v>
      </c>
      <c r="C83" s="15">
        <v>23</v>
      </c>
      <c r="D83" s="20">
        <f>B83*C83</f>
        <v>46</v>
      </c>
      <c r="E83" s="17" t="s">
        <v>46</v>
      </c>
    </row>
    <row r="84" spans="1:5" ht="20" customHeight="1" x14ac:dyDescent="0.15">
      <c r="A84" s="14" t="s">
        <v>47</v>
      </c>
      <c r="B84" s="15"/>
      <c r="C84" s="15">
        <v>10</v>
      </c>
      <c r="D84" s="20">
        <f>B84*C84</f>
        <v>0</v>
      </c>
      <c r="E84" s="17" t="s">
        <v>48</v>
      </c>
    </row>
    <row r="85" spans="1:5" ht="20" customHeight="1" x14ac:dyDescent="0.15">
      <c r="A85" s="14" t="s">
        <v>49</v>
      </c>
      <c r="B85" s="15"/>
      <c r="C85" s="15">
        <v>16</v>
      </c>
      <c r="D85" s="20">
        <f>B85*C85</f>
        <v>0</v>
      </c>
      <c r="E85" s="17" t="s">
        <v>50</v>
      </c>
    </row>
    <row r="86" spans="1:5" ht="20.75" customHeight="1" x14ac:dyDescent="0.15">
      <c r="A86" s="21"/>
      <c r="B86" s="22"/>
      <c r="C86" s="22"/>
      <c r="D86" s="23"/>
      <c r="E86" s="18"/>
    </row>
    <row r="87" spans="1:5" ht="21.75" customHeight="1" x14ac:dyDescent="0.15">
      <c r="A87" s="25" t="s">
        <v>51</v>
      </c>
      <c r="B87" s="26"/>
      <c r="C87" s="26"/>
      <c r="D87" s="27">
        <f>D75+SUM(D81:D85)</f>
        <v>3303.45</v>
      </c>
      <c r="E87" s="18"/>
    </row>
    <row r="88" spans="1:5" ht="21.25" customHeight="1" x14ac:dyDescent="0.15">
      <c r="A88" s="28" t="s">
        <v>17</v>
      </c>
      <c r="B88" s="29"/>
      <c r="C88" s="29"/>
      <c r="D88" s="9">
        <f>$D$2-D87</f>
        <v>196.55000000000018</v>
      </c>
      <c r="E88" s="38"/>
    </row>
    <row r="89" spans="1:5" ht="21.25" customHeight="1" x14ac:dyDescent="0.15">
      <c r="A89" s="5"/>
      <c r="B89" s="6"/>
      <c r="C89" s="6"/>
      <c r="D89" s="5"/>
      <c r="E89" s="7"/>
    </row>
    <row r="90" spans="1:5" ht="21.25" customHeight="1" x14ac:dyDescent="0.15">
      <c r="A90" s="9"/>
      <c r="B90" s="29"/>
      <c r="C90" s="29"/>
      <c r="D90" s="9"/>
      <c r="E90" s="10"/>
    </row>
    <row r="91" spans="1:5" ht="32.25" customHeight="1" x14ac:dyDescent="0.15">
      <c r="A91" s="71" t="s">
        <v>52</v>
      </c>
      <c r="B91" s="72"/>
      <c r="C91" s="72"/>
      <c r="D91" s="72"/>
      <c r="E91" s="73"/>
    </row>
    <row r="92" spans="1:5" ht="21" customHeight="1" x14ac:dyDescent="0.15">
      <c r="A92" s="39"/>
      <c r="B92" s="35" t="s">
        <v>4</v>
      </c>
      <c r="C92" s="35" t="s">
        <v>5</v>
      </c>
      <c r="D92" s="35" t="s">
        <v>6</v>
      </c>
      <c r="E92" s="36" t="s">
        <v>7</v>
      </c>
    </row>
    <row r="93" spans="1:5" ht="20" customHeight="1" x14ac:dyDescent="0.15">
      <c r="A93" s="14" t="s">
        <v>53</v>
      </c>
      <c r="B93" s="15"/>
      <c r="C93" s="15"/>
      <c r="D93" s="20">
        <v>8</v>
      </c>
      <c r="E93" s="18"/>
    </row>
    <row r="94" spans="1:5" ht="20" customHeight="1" x14ac:dyDescent="0.15">
      <c r="A94" s="14" t="s">
        <v>54</v>
      </c>
      <c r="B94" s="15"/>
      <c r="C94" s="15"/>
      <c r="D94" s="20">
        <v>5</v>
      </c>
      <c r="E94" s="18"/>
    </row>
    <row r="95" spans="1:5" ht="20" customHeight="1" x14ac:dyDescent="0.15">
      <c r="A95" s="14" t="s">
        <v>55</v>
      </c>
      <c r="B95" s="15"/>
      <c r="C95" s="15"/>
      <c r="D95" s="20">
        <v>15</v>
      </c>
      <c r="E95" s="18"/>
    </row>
    <row r="96" spans="1:5" ht="20" customHeight="1" x14ac:dyDescent="0.15">
      <c r="A96" s="14" t="s">
        <v>56</v>
      </c>
      <c r="B96" s="15"/>
      <c r="C96" s="15"/>
      <c r="D96" s="20">
        <v>0</v>
      </c>
      <c r="E96" s="18" t="s">
        <v>111</v>
      </c>
    </row>
    <row r="97" spans="1:5" ht="20" customHeight="1" x14ac:dyDescent="0.15">
      <c r="A97" s="39"/>
      <c r="B97" s="15"/>
      <c r="C97" s="15"/>
      <c r="D97" s="20"/>
      <c r="E97" s="18"/>
    </row>
    <row r="98" spans="1:5" ht="20" customHeight="1" x14ac:dyDescent="0.15">
      <c r="A98" s="14" t="s">
        <v>57</v>
      </c>
      <c r="B98" s="15"/>
      <c r="C98" s="15"/>
      <c r="D98" s="20">
        <v>20</v>
      </c>
      <c r="E98" s="17" t="s">
        <v>58</v>
      </c>
    </row>
    <row r="99" spans="1:5" ht="20" customHeight="1" x14ac:dyDescent="0.15">
      <c r="A99" s="14" t="s">
        <v>59</v>
      </c>
      <c r="B99" s="15"/>
      <c r="C99" s="15"/>
      <c r="D99" s="20">
        <v>10</v>
      </c>
      <c r="E99" s="17" t="s">
        <v>60</v>
      </c>
    </row>
    <row r="100" spans="1:5" ht="20" customHeight="1" x14ac:dyDescent="0.15">
      <c r="A100" s="39"/>
      <c r="B100" s="15"/>
      <c r="C100" s="15"/>
      <c r="D100" s="20"/>
      <c r="E100" s="18"/>
    </row>
    <row r="101" spans="1:5" ht="20" customHeight="1" x14ac:dyDescent="0.15">
      <c r="A101" s="14" t="s">
        <v>61</v>
      </c>
      <c r="B101" s="15"/>
      <c r="C101" s="15"/>
      <c r="D101" s="20">
        <v>15</v>
      </c>
      <c r="E101" s="18"/>
    </row>
    <row r="102" spans="1:5" ht="20" customHeight="1" x14ac:dyDescent="0.15">
      <c r="A102" s="39"/>
      <c r="B102" s="15"/>
      <c r="C102" s="15"/>
      <c r="D102" s="20"/>
      <c r="E102" s="18"/>
    </row>
    <row r="103" spans="1:5" ht="20" customHeight="1" x14ac:dyDescent="0.15">
      <c r="A103" s="14" t="s">
        <v>62</v>
      </c>
      <c r="B103" s="15"/>
      <c r="C103" s="15"/>
      <c r="D103" s="20">
        <v>15</v>
      </c>
      <c r="E103" s="18"/>
    </row>
    <row r="104" spans="1:5" ht="20" customHeight="1" x14ac:dyDescent="0.15">
      <c r="A104" s="14" t="s">
        <v>63</v>
      </c>
      <c r="B104" s="15"/>
      <c r="C104" s="15"/>
      <c r="D104" s="20">
        <v>0</v>
      </c>
      <c r="E104" s="18"/>
    </row>
    <row r="105" spans="1:5" ht="20" customHeight="1" x14ac:dyDescent="0.15">
      <c r="A105" s="40"/>
      <c r="B105" s="15"/>
      <c r="C105" s="15"/>
      <c r="D105" s="20"/>
      <c r="E105" s="18"/>
    </row>
    <row r="106" spans="1:5" ht="20" customHeight="1" x14ac:dyDescent="0.15">
      <c r="A106" s="14" t="s">
        <v>64</v>
      </c>
      <c r="B106" s="15"/>
      <c r="C106" s="15"/>
      <c r="D106" s="20">
        <v>15</v>
      </c>
      <c r="E106" s="18"/>
    </row>
    <row r="107" spans="1:5" ht="20" customHeight="1" x14ac:dyDescent="0.15">
      <c r="A107" s="14" t="s">
        <v>65</v>
      </c>
      <c r="B107" s="15"/>
      <c r="C107" s="15"/>
      <c r="D107" s="20">
        <v>10</v>
      </c>
      <c r="E107" s="18"/>
    </row>
    <row r="108" spans="1:5" ht="20" customHeight="1" x14ac:dyDescent="0.15">
      <c r="A108" s="14" t="s">
        <v>66</v>
      </c>
      <c r="B108" s="15"/>
      <c r="C108" s="15"/>
      <c r="D108" s="20">
        <v>5</v>
      </c>
      <c r="E108" s="18"/>
    </row>
    <row r="109" spans="1:5" ht="20" customHeight="1" x14ac:dyDescent="0.15">
      <c r="A109" s="40"/>
      <c r="B109" s="15"/>
      <c r="C109" s="15"/>
      <c r="D109" s="20"/>
      <c r="E109" s="18"/>
    </row>
    <row r="110" spans="1:5" ht="20" customHeight="1" x14ac:dyDescent="0.15">
      <c r="A110" s="14" t="s">
        <v>67</v>
      </c>
      <c r="B110" s="15"/>
      <c r="C110" s="15"/>
      <c r="D110" s="20">
        <v>0</v>
      </c>
      <c r="E110" s="18"/>
    </row>
    <row r="111" spans="1:5" ht="20" customHeight="1" x14ac:dyDescent="0.15">
      <c r="A111" s="14" t="s">
        <v>68</v>
      </c>
      <c r="B111" s="15"/>
      <c r="C111" s="15"/>
      <c r="D111" s="20">
        <v>0</v>
      </c>
      <c r="E111" s="18"/>
    </row>
    <row r="112" spans="1:5" ht="20" customHeight="1" x14ac:dyDescent="0.15">
      <c r="A112" s="14" t="s">
        <v>69</v>
      </c>
      <c r="B112" s="15"/>
      <c r="C112" s="15"/>
      <c r="D112" s="20">
        <v>0</v>
      </c>
      <c r="E112" s="18"/>
    </row>
    <row r="113" spans="1:5" ht="20" customHeight="1" x14ac:dyDescent="0.15">
      <c r="A113" s="14" t="s">
        <v>70</v>
      </c>
      <c r="B113" s="15"/>
      <c r="C113" s="15"/>
      <c r="D113" s="20">
        <v>0</v>
      </c>
      <c r="E113" s="18"/>
    </row>
    <row r="114" spans="1:5" ht="20" customHeight="1" x14ac:dyDescent="0.15">
      <c r="A114" s="39"/>
      <c r="B114" s="15"/>
      <c r="C114" s="15"/>
      <c r="D114" s="20"/>
      <c r="E114" s="18"/>
    </row>
    <row r="115" spans="1:5" ht="20" customHeight="1" x14ac:dyDescent="0.15">
      <c r="A115" s="14" t="s">
        <v>71</v>
      </c>
      <c r="B115" s="15"/>
      <c r="C115" s="15"/>
      <c r="D115" s="20">
        <v>30</v>
      </c>
      <c r="E115" s="18"/>
    </row>
    <row r="116" spans="1:5" ht="20" customHeight="1" x14ac:dyDescent="0.15">
      <c r="A116" s="14" t="s">
        <v>72</v>
      </c>
      <c r="B116" s="15"/>
      <c r="C116" s="15"/>
      <c r="D116" s="20">
        <v>30</v>
      </c>
      <c r="E116" s="17" t="s">
        <v>73</v>
      </c>
    </row>
    <row r="117" spans="1:5" ht="20" customHeight="1" x14ac:dyDescent="0.15">
      <c r="A117" s="40"/>
      <c r="B117" s="15"/>
      <c r="C117" s="15"/>
      <c r="D117" s="20"/>
      <c r="E117" s="18"/>
    </row>
    <row r="118" spans="1:5" ht="20" customHeight="1" x14ac:dyDescent="0.15">
      <c r="A118" s="14" t="s">
        <v>74</v>
      </c>
      <c r="B118" s="15"/>
      <c r="C118" s="15"/>
      <c r="D118" s="20">
        <v>-9</v>
      </c>
      <c r="E118" s="17" t="s">
        <v>75</v>
      </c>
    </row>
    <row r="119" spans="1:5" ht="20.75" customHeight="1" x14ac:dyDescent="0.15">
      <c r="A119" s="21"/>
      <c r="B119" s="22"/>
      <c r="C119" s="22"/>
      <c r="D119" s="23"/>
      <c r="E119" s="18"/>
    </row>
    <row r="120" spans="1:5" ht="21.75" customHeight="1" x14ac:dyDescent="0.15">
      <c r="A120" s="25" t="s">
        <v>1</v>
      </c>
      <c r="B120" s="26"/>
      <c r="C120" s="26"/>
      <c r="D120" s="27">
        <f>D87+SUM(D93:D118)</f>
        <v>3472.45</v>
      </c>
      <c r="E120" s="18"/>
    </row>
    <row r="121" spans="1:5" ht="21.25" customHeight="1" x14ac:dyDescent="0.15">
      <c r="A121" s="28" t="s">
        <v>17</v>
      </c>
      <c r="B121" s="29"/>
      <c r="C121" s="29"/>
      <c r="D121" s="9">
        <f>$D$2-D120</f>
        <v>27.550000000000182</v>
      </c>
      <c r="E121" s="38"/>
    </row>
    <row r="122" spans="1:5" ht="21.25" customHeight="1" thickTop="1" x14ac:dyDescent="0.15">
      <c r="A122" s="31"/>
      <c r="B122" s="6"/>
      <c r="C122" s="6"/>
      <c r="D122" s="5"/>
      <c r="E122" s="7"/>
    </row>
    <row r="123" spans="1:5" ht="8.25" hidden="1" customHeight="1" x14ac:dyDescent="0.15">
      <c r="A123" s="48"/>
      <c r="B123" s="49"/>
      <c r="C123" s="49"/>
      <c r="D123" s="50"/>
      <c r="E123" s="47"/>
    </row>
    <row r="124" spans="1:5" ht="8.25" hidden="1" customHeight="1" x14ac:dyDescent="0.15">
      <c r="A124" s="48"/>
      <c r="B124" s="49"/>
      <c r="C124" s="49"/>
      <c r="D124" s="50"/>
      <c r="E124" s="47"/>
    </row>
    <row r="125" spans="1:5" ht="8.25" hidden="1" customHeight="1" x14ac:dyDescent="0.15">
      <c r="A125" s="48"/>
      <c r="B125" s="49"/>
      <c r="C125" s="49"/>
      <c r="D125" s="50"/>
      <c r="E125" s="47"/>
    </row>
    <row r="126" spans="1:5" ht="8.25" hidden="1" customHeight="1" x14ac:dyDescent="0.15">
      <c r="A126" s="48"/>
      <c r="B126" s="49"/>
      <c r="C126" s="49"/>
      <c r="D126" s="50"/>
      <c r="E126" s="47"/>
    </row>
    <row r="127" spans="1:5" ht="8.25" hidden="1" customHeight="1" x14ac:dyDescent="0.15">
      <c r="A127" s="48"/>
      <c r="B127" s="49"/>
      <c r="C127" s="49"/>
      <c r="D127" s="50"/>
      <c r="E127" s="47"/>
    </row>
    <row r="128" spans="1:5" ht="8.25" hidden="1" customHeight="1" x14ac:dyDescent="0.15">
      <c r="A128" s="48"/>
      <c r="B128" s="49"/>
      <c r="C128" s="49"/>
      <c r="D128" s="50"/>
      <c r="E128" s="47"/>
    </row>
    <row r="129" spans="1:5" ht="8.25" hidden="1" customHeight="1" x14ac:dyDescent="0.15">
      <c r="A129" s="48"/>
      <c r="B129" s="49"/>
      <c r="C129" s="49"/>
      <c r="D129" s="50"/>
      <c r="E129" s="47"/>
    </row>
    <row r="130" spans="1:5" ht="20" customHeight="1" x14ac:dyDescent="0.15">
      <c r="A130" s="48"/>
      <c r="B130" s="49"/>
      <c r="C130" s="49"/>
      <c r="D130" s="50"/>
      <c r="E130" s="47"/>
    </row>
    <row r="131" spans="1:5" ht="20" customHeight="1" x14ac:dyDescent="0.15">
      <c r="A131" s="48"/>
      <c r="B131" s="49"/>
      <c r="C131" s="49"/>
      <c r="D131" s="50"/>
      <c r="E131" s="47"/>
    </row>
    <row r="132" spans="1:5" ht="20" customHeight="1" x14ac:dyDescent="0.15">
      <c r="A132" s="48"/>
      <c r="B132" s="49"/>
      <c r="C132" s="49"/>
      <c r="D132" s="50"/>
      <c r="E132" s="47"/>
    </row>
  </sheetData>
  <mergeCells count="15">
    <mergeCell ref="A1:C1"/>
    <mergeCell ref="E2:E4"/>
    <mergeCell ref="A39:E39"/>
    <mergeCell ref="A56:E56"/>
    <mergeCell ref="A68:E68"/>
    <mergeCell ref="A79:E79"/>
    <mergeCell ref="A91:E91"/>
    <mergeCell ref="A2:C2"/>
    <mergeCell ref="A3:C3"/>
    <mergeCell ref="A4:C4"/>
    <mergeCell ref="A7:E7"/>
    <mergeCell ref="A20:E20"/>
    <mergeCell ref="E22:E33"/>
    <mergeCell ref="E41:E44"/>
    <mergeCell ref="E47:E50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 Fahrzeuggewicht</vt:lpstr>
      <vt:lpstr>Beispielrechnung Grit &amp; Basti -</vt:lpstr>
      <vt:lpstr>'Beispielrechnung Grit &amp; Basti -'!Druckbereich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2020-08-21T13:22:49Z</cp:lastPrinted>
  <dcterms:modified xsi:type="dcterms:W3CDTF">2020-08-22T06:18:05Z</dcterms:modified>
</cp:coreProperties>
</file>